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tabRatio="804" activeTab="0"/>
  </bookViews>
  <sheets>
    <sheet name="2018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<sst xmlns="http://schemas.openxmlformats.org/spreadsheetml/2006/main" count="142" uniqueCount="110">
  <si>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</si>
  <si>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</si>
  <si>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</si>
  <si>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</si>
  <si>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</si>
  <si>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</si>
  <si>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</si>
  <si>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</si>
  <si>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</si>
  <si>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</si>
  <si>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</si>
  <si>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</si>
  <si>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</si>
  <si>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</si>
  <si>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</si>
  <si>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</si>
  <si>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</si>
  <si>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</si>
  <si>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</si>
  <si>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</si>
  <si>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</si>
  <si>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</si>
  <si>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</si>
  <si>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</si>
  <si>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</si>
  <si>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</si>
  <si>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</si>
  <si>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</si>
  <si>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</si>
  <si>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</si>
  <si>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</si>
  <si>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</si>
  <si>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</si>
  <si>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</si>
  <si>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</si>
  <si>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</si>
  <si>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</si>
  <si>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</si>
  <si>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</si>
  <si>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</si>
  <si>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</si>
  <si>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</si>
  <si>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</si>
  <si>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</si>
  <si>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</si>
  <si>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</si>
  <si>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</si>
  <si>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___________</t>
  </si>
  <si>
    <t xml:space="preserve"> (parašas)</t>
  </si>
  <si>
    <t>_____________</t>
  </si>
  <si>
    <t xml:space="preserve">  (parašas)</t>
  </si>
  <si>
    <t>Eil. Nr.</t>
  </si>
  <si>
    <t>2 priedas</t>
  </si>
  <si>
    <t>(viešojo sektoriaus subjekto arba viešojo sektoriaus subjektų grupės pavadinimas)</t>
  </si>
  <si>
    <t>(data)</t>
  </si>
  <si>
    <t>Straipsniai</t>
  </si>
  <si>
    <t>A.</t>
  </si>
  <si>
    <t>I.</t>
  </si>
  <si>
    <t>II.</t>
  </si>
  <si>
    <t>III.</t>
  </si>
  <si>
    <t>IV.</t>
  </si>
  <si>
    <t>B.</t>
  </si>
  <si>
    <t>C.</t>
  </si>
  <si>
    <t>V.</t>
  </si>
  <si>
    <t>D.</t>
  </si>
  <si>
    <t xml:space="preserve">Iš valstybės biudžeto </t>
  </si>
  <si>
    <t>E.</t>
  </si>
  <si>
    <t>F.</t>
  </si>
  <si>
    <t>(vardas ir pavardė)</t>
  </si>
  <si>
    <t>G.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</si>
  <si>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</si>
  <si>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</si>
  <si>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</si>
  <si>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</si>
  <si>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</si>
  <si>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</si>
  <si>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</si>
  <si>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</si>
  <si>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</si>
  <si>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</si>
  <si>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</si>
  <si>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</si>
  <si>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</si>
  <si>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</si>
  <si>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</si>
  <si>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</si>
  <si>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</si>
  <si>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</si>
  <si>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</si>
  <si>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</si>
  <si>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</si>
  <si>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</si>
  <si>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</si>
  <si>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</si>
  <si>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</si>
  <si>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</si>
  <si>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</si>
  <si>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</si>
  <si>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</si>
  <si>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</si>
  <si>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</si>
  <si>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Viešoji įstaiga Ignalinos rajono poliklinika</t>
  </si>
  <si>
    <t>Kodas 195550162, Ligoninės g. 13, Ignalina</t>
  </si>
  <si>
    <t>Vyriausiasis buhalteris</t>
  </si>
  <si>
    <t>Ričardas Burauskas</t>
  </si>
  <si>
    <t>Inga Razdaigora</t>
  </si>
  <si>
    <t xml:space="preserve">Vyriausiojo gydytojo pavaduotoja slaugai, </t>
  </si>
  <si>
    <t>PAGAL 2018 M. BIRŽELIO 30 D. DUOMENIS</t>
  </si>
  <si>
    <t>2018-07-11 Nr. 2</t>
  </si>
  <si>
    <t>laikinai vykdanti vyriausiojo gydytojo funkcijas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</si>
</sst>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</numFmts>
  <fonts count="7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b/>
      <sz val="10"/>
      <name val="TimesNewRoman,Bold"/>
      <family val="0"/>
    </font>
    <font>
      <u val="single"/>
      <sz val="10"/>
      <name val="Times New Roman"/>
      <family val="1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8" fillId="34" borderId="0" applyNumberForma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5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18" fillId="40" borderId="0" applyNumberForma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4" fillId="42" borderId="0" applyNumberFormat="0" applyFont="0" applyBorder="0" applyAlignment="0" applyProtection="0"/>
    <xf numFmtId="0" fontId="35" fillId="4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44" borderId="0" applyNumberFormat="0" applyBorder="0" applyAlignment="0" applyProtection="0"/>
    <xf numFmtId="0" fontId="18" fillId="45" borderId="0" applyNumberForma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6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8" fillId="25" borderId="0" applyNumberForma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41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4" fillId="50" borderId="0" applyNumberFormat="0" applyFont="0" applyBorder="0" applyAlignment="0" applyProtection="0"/>
    <xf numFmtId="0" fontId="35" fillId="4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18" fillId="26" borderId="0" applyNumberForma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3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4" fillId="54" borderId="0" applyNumberFormat="0" applyFon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55" borderId="0" applyNumberFormat="0" applyBorder="0" applyAlignment="0" applyProtection="0"/>
    <xf numFmtId="0" fontId="18" fillId="56" borderId="0" applyNumberForma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57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4" fillId="36" borderId="0" applyNumberFormat="0" applyFon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6" fillId="43" borderId="0" applyNumberFormat="0" applyBorder="0" applyAlignment="0" applyProtection="0"/>
    <xf numFmtId="0" fontId="70" fillId="60" borderId="0" applyNumberFormat="0" applyBorder="0" applyAlignment="0" applyProtection="0"/>
    <xf numFmtId="0" fontId="20" fillId="61" borderId="1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9" fillId="62" borderId="2" applyNumberFormat="0" applyAlignment="0" applyProtection="0"/>
    <xf numFmtId="0" fontId="38" fillId="36" borderId="1" applyNumberFormat="0" applyAlignment="0" applyProtection="0"/>
    <xf numFmtId="0" fontId="21" fillId="63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1" borderId="3" applyNumberFormat="0" applyAlignment="0" applyProtection="0"/>
    <xf numFmtId="0" fontId="40" fillId="5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34" fillId="47" borderId="0" applyNumberFormat="0" applyFont="0" applyBorder="0" applyAlignment="0" applyProtection="0"/>
    <xf numFmtId="0" fontId="24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5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26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7" borderId="1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9" fillId="36" borderId="2" applyNumberFormat="0" applyAlignment="0" applyProtection="0"/>
    <xf numFmtId="0" fontId="48" fillId="64" borderId="1" applyNumberFormat="0" applyAlignment="0" applyProtection="0"/>
    <xf numFmtId="0" fontId="68" fillId="0" borderId="0">
      <alignment/>
      <protection/>
    </xf>
    <xf numFmtId="0" fontId="71" fillId="65" borderId="10" applyNumberFormat="0" applyAlignment="0" applyProtection="0"/>
    <xf numFmtId="0" fontId="28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50" fillId="0" borderId="11" applyNumberFormat="0" applyFill="0" applyAlignment="0" applyProtection="0"/>
    <xf numFmtId="0" fontId="29" fillId="6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51" fillId="67" borderId="0" applyNumberFormat="0" applyBorder="0" applyAlignment="0" applyProtection="0"/>
    <xf numFmtId="0" fontId="72" fillId="68" borderId="0" applyNumberFormat="0" applyBorder="0" applyAlignment="0" applyProtection="0"/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7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Fill="0" applyBorder="0" applyAlignment="0" applyProtection="0"/>
    <xf numFmtId="0" fontId="34" fillId="0" borderId="0">
      <alignment/>
      <protection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0" fillId="0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4" fillId="69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 applyNumberFormat="0" applyFont="0" applyBorder="0" applyProtection="0">
      <alignment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 applyNumberFormat="0" applyBorder="0" applyProtection="0">
      <alignment/>
    </xf>
    <xf numFmtId="0" fontId="17" fillId="0" borderId="0">
      <alignment/>
      <protection/>
    </xf>
    <xf numFmtId="0" fontId="17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17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>
      <alignment/>
      <protection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52" fillId="46" borderId="0" applyNumberFormat="0" applyBorder="0" applyProtection="0">
      <alignment/>
    </xf>
    <xf numFmtId="0" fontId="0" fillId="0" borderId="0">
      <alignment/>
      <protection/>
    </xf>
    <xf numFmtId="0" fontId="0" fillId="70" borderId="13" applyNumberFormat="0" applyFont="0" applyAlignment="0" applyProtection="0"/>
    <xf numFmtId="0" fontId="34" fillId="57" borderId="13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2" applyNumberFormat="0" applyFont="0" applyAlignment="0" applyProtection="0"/>
    <xf numFmtId="0" fontId="34" fillId="57" borderId="13" applyNumberFormat="0" applyFont="0" applyAlignment="0" applyProtection="0"/>
    <xf numFmtId="0" fontId="30" fillId="61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55" fillId="62" borderId="14" applyNumberFormat="0" applyAlignment="0" applyProtection="0"/>
    <xf numFmtId="0" fontId="17" fillId="0" borderId="0" applyNumberFormat="0" applyBorder="0" applyProtection="0">
      <alignment/>
    </xf>
    <xf numFmtId="0" fontId="69" fillId="71" borderId="0" applyNumberFormat="0" applyBorder="0" applyAlignment="0" applyProtection="0"/>
    <xf numFmtId="0" fontId="69" fillId="72" borderId="0" applyNumberFormat="0" applyBorder="0" applyAlignment="0" applyProtection="0"/>
    <xf numFmtId="0" fontId="69" fillId="73" borderId="0" applyNumberFormat="0" applyBorder="0" applyAlignment="0" applyProtection="0"/>
    <xf numFmtId="0" fontId="69" fillId="74" borderId="0" applyNumberFormat="0" applyBorder="0" applyAlignment="0" applyProtection="0"/>
    <xf numFmtId="0" fontId="69" fillId="75" borderId="0" applyNumberFormat="0" applyBorder="0" applyAlignment="0" applyProtection="0"/>
    <xf numFmtId="0" fontId="69" fillId="76" borderId="0" applyNumberFormat="0" applyBorder="0" applyAlignment="0" applyProtection="0"/>
    <xf numFmtId="0" fontId="0" fillId="77" borderId="15" applyNumberFormat="0" applyFont="0" applyAlignment="0" applyProtection="0"/>
    <xf numFmtId="9" fontId="0" fillId="0" borderId="0" applyFont="0" applyFill="0" applyBorder="0" applyAlignment="0" applyProtection="0"/>
    <xf numFmtId="4" fontId="52" fillId="67" borderId="2" applyProtection="0">
      <alignment vertical="center"/>
    </xf>
    <xf numFmtId="4" fontId="52" fillId="67" borderId="2" applyProtection="0">
      <alignment vertical="center"/>
    </xf>
    <xf numFmtId="4" fontId="56" fillId="67" borderId="2" applyProtection="0">
      <alignment vertical="center"/>
    </xf>
    <xf numFmtId="4" fontId="52" fillId="67" borderId="2" applyProtection="0">
      <alignment horizontal="left" vertical="center"/>
    </xf>
    <xf numFmtId="4" fontId="52" fillId="67" borderId="2" applyProtection="0">
      <alignment horizontal="left" vertical="center"/>
    </xf>
    <xf numFmtId="0" fontId="57" fillId="67" borderId="16" applyNumberFormat="0" applyProtection="0">
      <alignment horizontal="left" vertical="top"/>
    </xf>
    <xf numFmtId="4" fontId="52" fillId="55" borderId="2" applyProtection="0">
      <alignment horizontal="left" vertical="center"/>
    </xf>
    <xf numFmtId="4" fontId="52" fillId="55" borderId="2" applyProtection="0">
      <alignment horizontal="left" vertical="center"/>
    </xf>
    <xf numFmtId="4" fontId="52" fillId="43" borderId="2" applyProtection="0">
      <alignment horizontal="right" vertical="center"/>
    </xf>
    <xf numFmtId="4" fontId="52" fillId="43" borderId="2" applyProtection="0">
      <alignment horizontal="right" vertical="center"/>
    </xf>
    <xf numFmtId="4" fontId="52" fillId="78" borderId="2" applyProtection="0">
      <alignment horizontal="right" vertical="center"/>
    </xf>
    <xf numFmtId="4" fontId="52" fillId="78" borderId="2" applyProtection="0">
      <alignment horizontal="right" vertical="center"/>
    </xf>
    <xf numFmtId="4" fontId="52" fillId="44" borderId="17" applyProtection="0">
      <alignment horizontal="right" vertical="center"/>
    </xf>
    <xf numFmtId="4" fontId="52" fillId="44" borderId="17" applyProtection="0">
      <alignment horizontal="right" vertical="center"/>
    </xf>
    <xf numFmtId="4" fontId="52" fillId="58" borderId="2" applyProtection="0">
      <alignment horizontal="right" vertical="center"/>
    </xf>
    <xf numFmtId="4" fontId="52" fillId="58" borderId="2" applyProtection="0">
      <alignment horizontal="right" vertical="center"/>
    </xf>
    <xf numFmtId="4" fontId="52" fillId="79" borderId="2" applyProtection="0">
      <alignment horizontal="right" vertical="center"/>
    </xf>
    <xf numFmtId="4" fontId="52" fillId="79" borderId="2" applyProtection="0">
      <alignment horizontal="right" vertical="center"/>
    </xf>
    <xf numFmtId="4" fontId="52" fillId="59" borderId="2" applyProtection="0">
      <alignment horizontal="right" vertical="center"/>
    </xf>
    <xf numFmtId="4" fontId="52" fillId="59" borderId="2" applyProtection="0">
      <alignment horizontal="right" vertical="center"/>
    </xf>
    <xf numFmtId="4" fontId="52" fillId="49" borderId="2" applyProtection="0">
      <alignment horizontal="right" vertical="center"/>
    </xf>
    <xf numFmtId="4" fontId="52" fillId="49" borderId="2" applyProtection="0">
      <alignment horizontal="right" vertical="center"/>
    </xf>
    <xf numFmtId="4" fontId="52" fillId="48" borderId="2" applyProtection="0">
      <alignment horizontal="right" vertical="center"/>
    </xf>
    <xf numFmtId="4" fontId="52" fillId="48" borderId="2" applyProtection="0">
      <alignment horizontal="right" vertical="center"/>
    </xf>
    <xf numFmtId="4" fontId="52" fillId="47" borderId="2" applyProtection="0">
      <alignment horizontal="right" vertical="center"/>
    </xf>
    <xf numFmtId="4" fontId="52" fillId="47" borderId="2" applyProtection="0">
      <alignment horizontal="right" vertical="center"/>
    </xf>
    <xf numFmtId="4" fontId="52" fillId="0" borderId="17" applyFill="0" applyProtection="0">
      <alignment horizontal="left" vertical="center"/>
    </xf>
    <xf numFmtId="4" fontId="52" fillId="0" borderId="17" applyFill="0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17" fillId="54" borderId="17" applyProtection="0">
      <alignment horizontal="left" vertical="center" indent="1"/>
    </xf>
    <xf numFmtId="4" fontId="52" fillId="42" borderId="2" applyProtection="0">
      <alignment horizontal="right" vertical="center"/>
    </xf>
    <xf numFmtId="4" fontId="52" fillId="42" borderId="2" applyProtection="0">
      <alignment horizontal="right" vertical="center"/>
    </xf>
    <xf numFmtId="4" fontId="52" fillId="53" borderId="17" applyProtection="0">
      <alignment horizontal="left" vertical="center"/>
    </xf>
    <xf numFmtId="4" fontId="52" fillId="53" borderId="17" applyProtection="0">
      <alignment horizontal="left" vertical="center"/>
    </xf>
    <xf numFmtId="4" fontId="52" fillId="42" borderId="17" applyProtection="0">
      <alignment horizontal="left" vertical="center"/>
    </xf>
    <xf numFmtId="4" fontId="52" fillId="42" borderId="17" applyProtection="0">
      <alignment horizontal="left" vertical="center"/>
    </xf>
    <xf numFmtId="0" fontId="52" fillId="36" borderId="2" applyNumberFormat="0" applyProtection="0">
      <alignment horizontal="left" vertical="center"/>
    </xf>
    <xf numFmtId="0" fontId="52" fillId="36" borderId="2" applyNumberFormat="0" applyProtection="0">
      <alignment horizontal="left" vertical="center"/>
    </xf>
    <xf numFmtId="0" fontId="52" fillId="54" borderId="16" applyNumberFormat="0" applyProtection="0">
      <alignment horizontal="left" vertical="top"/>
    </xf>
    <xf numFmtId="0" fontId="52" fillId="54" borderId="16" applyNumberFormat="0" applyProtection="0">
      <alignment horizontal="left" vertical="top"/>
    </xf>
    <xf numFmtId="0" fontId="52" fillId="54" borderId="16" applyNumberFormat="0" applyProtection="0">
      <alignment horizontal="left" vertical="top"/>
    </xf>
    <xf numFmtId="0" fontId="52" fillId="80" borderId="2" applyNumberFormat="0" applyProtection="0">
      <alignment horizontal="left" vertical="center"/>
    </xf>
    <xf numFmtId="0" fontId="52" fillId="80" borderId="2" applyNumberFormat="0" applyProtection="0">
      <alignment horizontal="left" vertical="center"/>
    </xf>
    <xf numFmtId="0" fontId="52" fillId="42" borderId="16" applyNumberFormat="0" applyProtection="0">
      <alignment horizontal="left" vertical="top"/>
    </xf>
    <xf numFmtId="0" fontId="52" fillId="42" borderId="16" applyNumberFormat="0" applyProtection="0">
      <alignment horizontal="left" vertical="top"/>
    </xf>
    <xf numFmtId="0" fontId="52" fillId="42" borderId="16" applyNumberFormat="0" applyProtection="0">
      <alignment horizontal="left" vertical="top"/>
    </xf>
    <xf numFmtId="0" fontId="52" fillId="81" borderId="2" applyNumberFormat="0" applyProtection="0">
      <alignment horizontal="left" vertical="center"/>
    </xf>
    <xf numFmtId="0" fontId="52" fillId="81" borderId="2" applyNumberFormat="0" applyProtection="0">
      <alignment horizontal="left" vertical="center"/>
    </xf>
    <xf numFmtId="0" fontId="52" fillId="81" borderId="16" applyNumberFormat="0" applyProtection="0">
      <alignment horizontal="left" vertical="top"/>
    </xf>
    <xf numFmtId="0" fontId="52" fillId="81" borderId="16" applyNumberFormat="0" applyProtection="0">
      <alignment horizontal="left" vertical="top"/>
    </xf>
    <xf numFmtId="0" fontId="52" fillId="81" borderId="16" applyNumberFormat="0" applyProtection="0">
      <alignment horizontal="left" vertical="top"/>
    </xf>
    <xf numFmtId="0" fontId="52" fillId="53" borderId="2" applyNumberFormat="0" applyProtection="0">
      <alignment horizontal="left" vertical="center"/>
    </xf>
    <xf numFmtId="0" fontId="52" fillId="53" borderId="2" applyNumberFormat="0" applyProtection="0">
      <alignment horizontal="left" vertical="center"/>
    </xf>
    <xf numFmtId="0" fontId="52" fillId="53" borderId="16" applyNumberFormat="0" applyProtection="0">
      <alignment horizontal="left" vertical="top"/>
    </xf>
    <xf numFmtId="0" fontId="52" fillId="53" borderId="16" applyNumberFormat="0" applyProtection="0">
      <alignment horizontal="left" vertical="top"/>
    </xf>
    <xf numFmtId="0" fontId="52" fillId="53" borderId="16" applyNumberFormat="0" applyProtection="0">
      <alignment horizontal="left" vertical="top"/>
    </xf>
    <xf numFmtId="0" fontId="52" fillId="82" borderId="18" applyNumberFormat="0">
      <alignment/>
      <protection locked="0"/>
    </xf>
    <xf numFmtId="0" fontId="52" fillId="82" borderId="18" applyNumberFormat="0">
      <alignment/>
      <protection locked="0"/>
    </xf>
    <xf numFmtId="0" fontId="52" fillId="82" borderId="18" applyNumberFormat="0">
      <alignment/>
      <protection locked="0"/>
    </xf>
    <xf numFmtId="0" fontId="57" fillId="54" borderId="0" applyNumberFormat="0" applyBorder="0" applyProtection="0">
      <alignment/>
    </xf>
    <xf numFmtId="4" fontId="52" fillId="57" borderId="16" applyProtection="0">
      <alignment vertical="center"/>
    </xf>
    <xf numFmtId="4" fontId="56" fillId="57" borderId="17" applyProtection="0">
      <alignment vertical="center"/>
    </xf>
    <xf numFmtId="4" fontId="52" fillId="36" borderId="16" applyProtection="0">
      <alignment horizontal="left" vertical="center"/>
    </xf>
    <xf numFmtId="0" fontId="52" fillId="57" borderId="16" applyNumberFormat="0" applyProtection="0">
      <alignment horizontal="left" vertical="top"/>
    </xf>
    <xf numFmtId="4" fontId="52" fillId="0" borderId="2" applyProtection="0">
      <alignment horizontal="right" vertical="center"/>
    </xf>
    <xf numFmtId="4" fontId="52" fillId="0" borderId="2" applyProtection="0">
      <alignment horizontal="right" vertical="center"/>
    </xf>
    <xf numFmtId="4" fontId="56" fillId="82" borderId="2" applyProtection="0">
      <alignment horizontal="right" vertical="center"/>
    </xf>
    <xf numFmtId="4" fontId="52" fillId="55" borderId="2" applyProtection="0">
      <alignment horizontal="left" vertical="center"/>
    </xf>
    <xf numFmtId="4" fontId="52" fillId="55" borderId="2" applyProtection="0">
      <alignment horizontal="left" vertical="center"/>
    </xf>
    <xf numFmtId="0" fontId="52" fillId="42" borderId="16" applyNumberFormat="0" applyProtection="0">
      <alignment horizontal="left" vertical="top"/>
    </xf>
    <xf numFmtId="4" fontId="58" fillId="62" borderId="17" applyProtection="0">
      <alignment horizontal="left" vertical="center"/>
    </xf>
    <xf numFmtId="0" fontId="52" fillId="83" borderId="17" applyNumberFormat="0" applyProtection="0">
      <alignment/>
    </xf>
    <xf numFmtId="0" fontId="52" fillId="83" borderId="17" applyNumberFormat="0" applyProtection="0">
      <alignment/>
    </xf>
    <xf numFmtId="4" fontId="59" fillId="82" borderId="2" applyProtection="0">
      <alignment horizontal="right" vertical="center"/>
    </xf>
    <xf numFmtId="0" fontId="60" fillId="0" borderId="0" applyNumberFormat="0" applyFill="0" applyBorder="0" applyAlignment="0" applyProtection="0"/>
    <xf numFmtId="0" fontId="73" fillId="84" borderId="10" applyNumberFormat="0" applyAlignment="0" applyProtection="0"/>
    <xf numFmtId="0" fontId="61" fillId="0" borderId="17" applyNumberFormat="0" applyProtection="0">
      <alignment/>
    </xf>
    <xf numFmtId="0" fontId="61" fillId="0" borderId="17" applyNumberFormat="0" applyProtection="0">
      <alignment/>
    </xf>
    <xf numFmtId="0" fontId="61" fillId="0" borderId="17" applyNumberFormat="0" applyProtection="0">
      <alignment/>
    </xf>
    <xf numFmtId="0" fontId="15" fillId="0" borderId="0">
      <alignment/>
      <protection/>
    </xf>
    <xf numFmtId="0" fontId="74" fillId="0" borderId="19" applyNumberFormat="0" applyFill="0" applyAlignment="0" applyProtection="0"/>
    <xf numFmtId="49" fontId="62" fillId="36" borderId="0" applyBorder="0" applyProtection="0">
      <alignment vertical="top" wrapText="1"/>
    </xf>
    <xf numFmtId="0" fontId="75" fillId="85" borderId="20" applyNumberFormat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46" borderId="0" applyNumberFormat="0" applyBorder="0" applyProtection="0">
      <alignment/>
    </xf>
  </cellStyleXfs>
  <cellXfs count="72">
    <xf numFmtId="0" fontId="0" fillId="0" borderId="0" xfId="0" applyAlignment="1">
      <alignment/>
    </xf>
    <xf numFmtId="0" fontId="0" fillId="0" borderId="0" xfId="976" applyAlignment="1">
      <alignment vertical="center"/>
      <protection/>
    </xf>
    <xf numFmtId="0" fontId="6" fillId="0" borderId="0" xfId="976" applyFont="1" applyAlignment="1">
      <alignment vertical="center"/>
      <protection/>
    </xf>
    <xf numFmtId="0" fontId="2" fillId="0" borderId="0" xfId="976" applyFont="1" applyAlignment="1">
      <alignment vertical="center"/>
      <protection/>
    </xf>
    <xf numFmtId="0" fontId="8" fillId="0" borderId="0" xfId="976" applyFont="1" applyAlignment="1">
      <alignment horizontal="center" vertical="center"/>
      <protection/>
    </xf>
    <xf numFmtId="0" fontId="9" fillId="0" borderId="0" xfId="976" applyFont="1" applyAlignment="1">
      <alignment vertical="center"/>
      <protection/>
    </xf>
    <xf numFmtId="0" fontId="1" fillId="0" borderId="23" xfId="976" applyFont="1" applyBorder="1" applyAlignment="1">
      <alignment horizontal="center" vertical="center" wrapText="1"/>
      <protection/>
    </xf>
    <xf numFmtId="0" fontId="1" fillId="0" borderId="23" xfId="976" applyFont="1" applyBorder="1" applyAlignment="1">
      <alignment vertical="center" wrapText="1"/>
      <protection/>
    </xf>
    <xf numFmtId="0" fontId="2" fillId="0" borderId="23" xfId="976" applyFont="1" applyBorder="1" applyAlignment="1">
      <alignment vertical="center"/>
      <protection/>
    </xf>
    <xf numFmtId="0" fontId="2" fillId="0" borderId="23" xfId="976" applyFont="1" applyBorder="1" applyAlignment="1">
      <alignment vertical="center" wrapText="1"/>
      <protection/>
    </xf>
    <xf numFmtId="0" fontId="1" fillId="0" borderId="23" xfId="976" applyFont="1" applyBorder="1" applyAlignment="1">
      <alignment vertical="center"/>
      <protection/>
    </xf>
    <xf numFmtId="0" fontId="1" fillId="0" borderId="23" xfId="976" applyFont="1" applyBorder="1" applyAlignment="1">
      <alignment horizontal="left" vertical="center"/>
      <protection/>
    </xf>
    <xf numFmtId="0" fontId="2" fillId="0" borderId="0" xfId="976" applyFont="1" applyBorder="1" applyAlignment="1">
      <alignment horizontal="left" vertical="center" wrapText="1"/>
      <protection/>
    </xf>
    <xf numFmtId="0" fontId="3" fillId="0" borderId="0" xfId="976" applyFont="1" applyBorder="1" applyAlignment="1">
      <alignment horizontal="left" vertical="top" wrapText="1"/>
      <protection/>
    </xf>
    <xf numFmtId="0" fontId="3" fillId="0" borderId="0" xfId="976" applyFont="1" applyBorder="1" applyAlignment="1">
      <alignment horizontal="center" vertical="top" wrapText="1"/>
      <protection/>
    </xf>
    <xf numFmtId="0" fontId="3" fillId="0" borderId="0" xfId="976" applyFont="1" applyAlignment="1">
      <alignment horizontal="center" vertical="top" wrapText="1"/>
      <protection/>
    </xf>
    <xf numFmtId="0" fontId="3" fillId="0" borderId="0" xfId="976" applyFont="1" applyFill="1" applyBorder="1" applyAlignment="1">
      <alignment horizontal="center" vertical="top" wrapText="1"/>
      <protection/>
    </xf>
    <xf numFmtId="0" fontId="2" fillId="0" borderId="0" xfId="976" applyFont="1" applyAlignment="1">
      <alignment horizontal="left" vertical="center"/>
      <protection/>
    </xf>
    <xf numFmtId="0" fontId="0" fillId="0" borderId="0" xfId="976" applyAlignment="1">
      <alignment vertical="center" wrapText="1"/>
      <protection/>
    </xf>
    <xf numFmtId="0" fontId="2" fillId="0" borderId="23" xfId="976" applyFont="1" applyBorder="1" applyAlignment="1">
      <alignment horizontal="left" vertical="center"/>
      <protection/>
    </xf>
    <xf numFmtId="0" fontId="3" fillId="0" borderId="0" xfId="976" applyFont="1" applyFill="1" applyBorder="1" applyAlignment="1">
      <alignment horizontal="left" vertical="center" wrapText="1"/>
      <protection/>
    </xf>
    <xf numFmtId="0" fontId="2" fillId="0" borderId="23" xfId="976" applyFont="1" applyBorder="1" applyAlignment="1">
      <alignment horizontal="center" vertical="center"/>
      <protection/>
    </xf>
    <xf numFmtId="0" fontId="13" fillId="0" borderId="23" xfId="976" applyFont="1" applyBorder="1" applyAlignment="1">
      <alignment horizontal="center" vertical="center"/>
      <protection/>
    </xf>
    <xf numFmtId="2" fontId="2" fillId="0" borderId="23" xfId="976" applyNumberFormat="1" applyFont="1" applyBorder="1" applyAlignment="1">
      <alignment horizontal="right" vertical="center"/>
      <protection/>
    </xf>
    <xf numFmtId="2" fontId="1" fillId="0" borderId="23" xfId="976" applyNumberFormat="1" applyFont="1" applyBorder="1" applyAlignment="1">
      <alignment horizontal="right" vertical="center"/>
      <protection/>
    </xf>
    <xf numFmtId="2" fontId="13" fillId="0" borderId="23" xfId="976" applyNumberFormat="1" applyFont="1" applyBorder="1" applyAlignment="1">
      <alignment horizontal="right" vertical="center"/>
      <protection/>
    </xf>
    <xf numFmtId="2" fontId="14" fillId="0" borderId="23" xfId="976" applyNumberFormat="1" applyFont="1" applyBorder="1" applyAlignment="1">
      <alignment horizontal="right" vertical="center"/>
      <protection/>
    </xf>
    <xf numFmtId="2" fontId="1" fillId="0" borderId="23" xfId="976" applyNumberFormat="1" applyFont="1" applyBorder="1" applyAlignment="1">
      <alignment horizontal="right" vertical="center" wrapText="1"/>
      <protection/>
    </xf>
    <xf numFmtId="2" fontId="2" fillId="0" borderId="23" xfId="976" applyNumberFormat="1" applyFont="1" applyBorder="1" applyAlignment="1">
      <alignment horizontal="right" vertical="center" wrapText="1"/>
      <protection/>
    </xf>
    <xf numFmtId="0" fontId="2" fillId="0" borderId="0" xfId="976" applyFont="1" applyBorder="1" applyAlignment="1">
      <alignment vertical="center"/>
      <protection/>
    </xf>
    <xf numFmtId="0" fontId="2" fillId="0" borderId="0" xfId="976" applyFont="1" applyBorder="1" applyAlignment="1">
      <alignment horizontal="left" vertical="center"/>
      <protection/>
    </xf>
    <xf numFmtId="0" fontId="13" fillId="0" borderId="0" xfId="976" applyFont="1" applyBorder="1" applyAlignment="1">
      <alignment vertical="center"/>
      <protection/>
    </xf>
    <xf numFmtId="0" fontId="13" fillId="0" borderId="0" xfId="976" applyFont="1" applyBorder="1" applyAlignment="1">
      <alignment horizontal="center" vertical="center"/>
      <protection/>
    </xf>
    <xf numFmtId="2" fontId="13" fillId="0" borderId="0" xfId="976" applyNumberFormat="1" applyFont="1" applyBorder="1" applyAlignment="1">
      <alignment horizontal="right" vertical="center"/>
      <protection/>
    </xf>
    <xf numFmtId="0" fontId="10" fillId="0" borderId="0" xfId="976" applyFont="1" applyAlignment="1">
      <alignment horizontal="center" vertical="center"/>
      <protection/>
    </xf>
    <xf numFmtId="0" fontId="11" fillId="0" borderId="0" xfId="976" applyFont="1" applyAlignment="1">
      <alignment vertical="center"/>
      <protection/>
    </xf>
    <xf numFmtId="0" fontId="8" fillId="0" borderId="0" xfId="976" applyFont="1" applyAlignment="1">
      <alignment horizontal="center" vertical="center"/>
      <protection/>
    </xf>
    <xf numFmtId="0" fontId="9" fillId="0" borderId="0" xfId="976" applyFont="1" applyAlignment="1">
      <alignment vertical="center"/>
      <protection/>
    </xf>
    <xf numFmtId="0" fontId="7" fillId="0" borderId="0" xfId="976" applyFont="1" applyAlignment="1">
      <alignment horizontal="center" vertical="center"/>
      <protection/>
    </xf>
    <xf numFmtId="0" fontId="0" fillId="0" borderId="0" xfId="976" applyAlignment="1">
      <alignment vertical="center"/>
      <protection/>
    </xf>
    <xf numFmtId="0" fontId="64" fillId="0" borderId="0" xfId="976" applyFont="1" applyAlignment="1">
      <alignment horizontal="center" vertical="center"/>
      <protection/>
    </xf>
    <xf numFmtId="0" fontId="16" fillId="0" borderId="0" xfId="976" applyFont="1" applyAlignment="1">
      <alignment vertical="center"/>
      <protection/>
    </xf>
    <xf numFmtId="0" fontId="8" fillId="0" borderId="0" xfId="976" applyFont="1" applyAlignment="1">
      <alignment horizontal="justify" vertical="center"/>
      <protection/>
    </xf>
    <xf numFmtId="0" fontId="66" fillId="0" borderId="0" xfId="976" applyFont="1" applyAlignment="1">
      <alignment horizontal="center" vertical="center"/>
      <protection/>
    </xf>
    <xf numFmtId="0" fontId="67" fillId="0" borderId="0" xfId="976" applyFont="1" applyAlignment="1">
      <alignment vertical="center"/>
      <protection/>
    </xf>
    <xf numFmtId="0" fontId="12" fillId="0" borderId="0" xfId="976" applyFont="1" applyAlignment="1">
      <alignment horizontal="right" vertical="center"/>
      <protection/>
    </xf>
    <xf numFmtId="0" fontId="1" fillId="0" borderId="23" xfId="976" applyFont="1" applyBorder="1" applyAlignment="1">
      <alignment vertical="center" wrapText="1"/>
      <protection/>
    </xf>
    <xf numFmtId="0" fontId="14" fillId="0" borderId="23" xfId="976" applyFont="1" applyBorder="1" applyAlignment="1">
      <alignment vertical="center"/>
      <protection/>
    </xf>
    <xf numFmtId="0" fontId="2" fillId="0" borderId="23" xfId="976" applyFont="1" applyBorder="1" applyAlignment="1">
      <alignment horizontal="left" vertical="center" wrapText="1"/>
      <protection/>
    </xf>
    <xf numFmtId="0" fontId="1" fillId="0" borderId="23" xfId="976" applyFont="1" applyBorder="1" applyAlignment="1">
      <alignment horizontal="center" vertical="center" wrapText="1"/>
      <protection/>
    </xf>
    <xf numFmtId="0" fontId="13" fillId="0" borderId="23" xfId="976" applyFont="1" applyBorder="1" applyAlignment="1">
      <alignment vertical="center" wrapText="1"/>
      <protection/>
    </xf>
    <xf numFmtId="0" fontId="2" fillId="0" borderId="23" xfId="976" applyFont="1" applyBorder="1" applyAlignment="1">
      <alignment vertical="center" wrapText="1"/>
      <protection/>
    </xf>
    <xf numFmtId="0" fontId="13" fillId="0" borderId="23" xfId="976" applyFont="1" applyBorder="1" applyAlignment="1">
      <alignment vertical="center"/>
      <protection/>
    </xf>
    <xf numFmtId="0" fontId="2" fillId="0" borderId="24" xfId="976" applyFont="1" applyBorder="1" applyAlignment="1">
      <alignment horizontal="left" vertical="center"/>
      <protection/>
    </xf>
    <xf numFmtId="0" fontId="13" fillId="0" borderId="25" xfId="976" applyFont="1" applyBorder="1" applyAlignment="1">
      <alignment vertical="center"/>
      <protection/>
    </xf>
    <xf numFmtId="0" fontId="13" fillId="0" borderId="26" xfId="976" applyFont="1" applyBorder="1" applyAlignment="1">
      <alignment vertical="center"/>
      <protection/>
    </xf>
    <xf numFmtId="0" fontId="1" fillId="0" borderId="24" xfId="976" applyFont="1" applyBorder="1" applyAlignment="1">
      <alignment horizontal="left" vertical="center"/>
      <protection/>
    </xf>
    <xf numFmtId="0" fontId="14" fillId="0" borderId="25" xfId="976" applyFont="1" applyBorder="1" applyAlignment="1">
      <alignment vertical="center"/>
      <protection/>
    </xf>
    <xf numFmtId="0" fontId="14" fillId="0" borderId="26" xfId="976" applyFont="1" applyBorder="1" applyAlignment="1">
      <alignment vertical="center"/>
      <protection/>
    </xf>
    <xf numFmtId="0" fontId="1" fillId="0" borderId="24" xfId="976" applyFont="1" applyBorder="1" applyAlignment="1">
      <alignment vertical="center"/>
      <protection/>
    </xf>
    <xf numFmtId="0" fontId="1" fillId="0" borderId="24" xfId="976" applyFont="1" applyBorder="1" applyAlignment="1">
      <alignment horizontal="left" vertical="center" wrapText="1"/>
      <protection/>
    </xf>
    <xf numFmtId="0" fontId="14" fillId="0" borderId="25" xfId="976" applyFont="1" applyBorder="1" applyAlignment="1">
      <alignment vertical="center" wrapText="1"/>
      <protection/>
    </xf>
    <xf numFmtId="0" fontId="14" fillId="0" borderId="26" xfId="976" applyFont="1" applyBorder="1" applyAlignment="1">
      <alignment vertical="center" wrapText="1"/>
      <protection/>
    </xf>
    <xf numFmtId="0" fontId="1" fillId="0" borderId="24" xfId="976" applyFont="1" applyBorder="1" applyAlignment="1">
      <alignment vertical="center" wrapText="1"/>
      <protection/>
    </xf>
    <xf numFmtId="0" fontId="3" fillId="0" borderId="0" xfId="976" applyFont="1" applyFill="1" applyBorder="1" applyAlignment="1">
      <alignment horizontal="left" vertical="top" wrapText="1"/>
      <protection/>
    </xf>
    <xf numFmtId="0" fontId="3" fillId="0" borderId="0" xfId="976" applyFont="1" applyFill="1" applyAlignment="1">
      <alignment horizontal="center" vertical="top" wrapText="1"/>
      <protection/>
    </xf>
    <xf numFmtId="0" fontId="2" fillId="0" borderId="0" xfId="976" applyFont="1" applyBorder="1" applyAlignment="1">
      <alignment horizontal="left" vertical="center" wrapText="1"/>
      <protection/>
    </xf>
    <xf numFmtId="0" fontId="65" fillId="0" borderId="0" xfId="976" applyFont="1" applyAlignment="1">
      <alignment horizontal="center" vertical="center"/>
      <protection/>
    </xf>
    <xf numFmtId="0" fontId="2" fillId="0" borderId="0" xfId="976" applyFont="1" applyBorder="1" applyAlignment="1">
      <alignment horizontal="left" vertical="top" wrapText="1"/>
      <protection/>
    </xf>
    <xf numFmtId="0" fontId="3" fillId="0" borderId="0" xfId="976" applyFont="1" applyAlignment="1">
      <alignment horizontal="center" vertical="top" wrapText="1"/>
      <protection/>
    </xf>
    <xf numFmtId="0" fontId="2" fillId="0" borderId="0" xfId="976" applyFont="1" applyFill="1" applyBorder="1" applyAlignment="1">
      <alignment horizontal="left" vertical="center" wrapText="1"/>
      <protection/>
    </xf>
    <xf numFmtId="0" fontId="65" fillId="0" borderId="0" xfId="976" applyFont="1" applyFill="1" applyAlignment="1">
      <alignment horizontal="center" vertical="center"/>
      <protection/>
    </xf>
  </cellXfs>
  <cellStyles count="1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1 - 20%" xfId="52"/>
    <cellStyle name="Accent1 - 20% 2" xfId="53"/>
    <cellStyle name="Accent1 - 20% 2 2" xfId="54"/>
    <cellStyle name="Accent1 - 20% 3" xfId="55"/>
    <cellStyle name="Accent1 - 40%" xfId="56"/>
    <cellStyle name="Accent1 - 40% 2" xfId="57"/>
    <cellStyle name="Accent1 - 40% 2 2" xfId="58"/>
    <cellStyle name="Accent1 - 40% 3" xfId="59"/>
    <cellStyle name="Accent1 - 60%" xfId="60"/>
    <cellStyle name="Accent1 2" xfId="61"/>
    <cellStyle name="Accent1 3" xfId="62"/>
    <cellStyle name="Accent1 4" xfId="63"/>
    <cellStyle name="Accent1 5" xfId="64"/>
    <cellStyle name="Accent1 6" xfId="65"/>
    <cellStyle name="Accent1 7" xfId="66"/>
    <cellStyle name="Accent1 8" xfId="67"/>
    <cellStyle name="Accent1 9" xfId="68"/>
    <cellStyle name="Accent1_10VSAFAS2,3p" xfId="69"/>
    <cellStyle name="Accent2" xfId="70"/>
    <cellStyle name="Accent2 - 20%" xfId="71"/>
    <cellStyle name="Accent2 - 20% 2" xfId="72"/>
    <cellStyle name="Accent2 - 20% 2 2" xfId="73"/>
    <cellStyle name="Accent2 - 20% 3" xfId="74"/>
    <cellStyle name="Accent2 - 40%" xfId="75"/>
    <cellStyle name="Accent2 - 40% 2" xfId="76"/>
    <cellStyle name="Accent2 - 40% 2 2" xfId="77"/>
    <cellStyle name="Accent2 - 40% 3" xfId="78"/>
    <cellStyle name="Accent2 - 60%" xfId="79"/>
    <cellStyle name="Accent2 2" xfId="80"/>
    <cellStyle name="Accent2 3" xfId="81"/>
    <cellStyle name="Accent2 4" xfId="82"/>
    <cellStyle name="Accent2 5" xfId="83"/>
    <cellStyle name="Accent2 6" xfId="84"/>
    <cellStyle name="Accent2 7" xfId="85"/>
    <cellStyle name="Accent2 8" xfId="86"/>
    <cellStyle name="Accent2 9" xfId="87"/>
    <cellStyle name="Accent2_10VSAFAS2,3p" xfId="88"/>
    <cellStyle name="Accent3" xfId="89"/>
    <cellStyle name="Accent3 - 20%" xfId="90"/>
    <cellStyle name="Accent3 - 20% 2" xfId="91"/>
    <cellStyle name="Accent3 - 20% 2 2" xfId="92"/>
    <cellStyle name="Accent3 - 20% 3" xfId="93"/>
    <cellStyle name="Accent3 - 40%" xfId="94"/>
    <cellStyle name="Accent3 - 40% 2" xfId="95"/>
    <cellStyle name="Accent3 - 40% 2 2" xfId="96"/>
    <cellStyle name="Accent3 - 40% 3" xfId="97"/>
    <cellStyle name="Accent3 - 60%" xfId="98"/>
    <cellStyle name="Accent3 2" xfId="99"/>
    <cellStyle name="Accent3 3" xfId="100"/>
    <cellStyle name="Accent3 4" xfId="101"/>
    <cellStyle name="Accent3 5" xfId="102"/>
    <cellStyle name="Accent3 6" xfId="103"/>
    <cellStyle name="Accent3 7" xfId="104"/>
    <cellStyle name="Accent3 8" xfId="105"/>
    <cellStyle name="Accent3 9" xfId="106"/>
    <cellStyle name="Accent3_10VSAFAS2,3p" xfId="107"/>
    <cellStyle name="Accent4" xfId="108"/>
    <cellStyle name="Accent4 - 20%" xfId="109"/>
    <cellStyle name="Accent4 - 20% 2" xfId="110"/>
    <cellStyle name="Accent4 - 20% 2 2" xfId="111"/>
    <cellStyle name="Accent4 - 20% 3" xfId="112"/>
    <cellStyle name="Accent4 - 40%" xfId="113"/>
    <cellStyle name="Accent4 - 40% 2" xfId="114"/>
    <cellStyle name="Accent4 - 40% 2 2" xfId="115"/>
    <cellStyle name="Accent4 - 40% 3" xfId="116"/>
    <cellStyle name="Accent4 - 60%" xfId="117"/>
    <cellStyle name="Accent4 2" xfId="118"/>
    <cellStyle name="Accent4 3" xfId="119"/>
    <cellStyle name="Accent4 4" xfId="120"/>
    <cellStyle name="Accent4 5" xfId="121"/>
    <cellStyle name="Accent4 6" xfId="122"/>
    <cellStyle name="Accent4 7" xfId="123"/>
    <cellStyle name="Accent4 8" xfId="124"/>
    <cellStyle name="Accent4 9" xfId="125"/>
    <cellStyle name="Accent4_10VSAFAS2,3p" xfId="126"/>
    <cellStyle name="Accent5" xfId="127"/>
    <cellStyle name="Accent5 - 20%" xfId="128"/>
    <cellStyle name="Accent5 - 20% 2" xfId="129"/>
    <cellStyle name="Accent5 - 20% 2 2" xfId="130"/>
    <cellStyle name="Accent5 - 20% 3" xfId="131"/>
    <cellStyle name="Accent5 - 40%" xfId="132"/>
    <cellStyle name="Accent5 - 40% 2" xfId="133"/>
    <cellStyle name="Accent5 - 40% 2 2" xfId="134"/>
    <cellStyle name="Accent5 - 40% 3" xfId="135"/>
    <cellStyle name="Accent5 - 60%" xfId="136"/>
    <cellStyle name="Accent5 2" xfId="137"/>
    <cellStyle name="Accent5 3" xfId="138"/>
    <cellStyle name="Accent5 4" xfId="139"/>
    <cellStyle name="Accent5 5" xfId="140"/>
    <cellStyle name="Accent5 6" xfId="141"/>
    <cellStyle name="Accent5 7" xfId="142"/>
    <cellStyle name="Accent5 8" xfId="143"/>
    <cellStyle name="Accent5 9" xfId="144"/>
    <cellStyle name="Accent5_10VSAFAS2,3p" xfId="145"/>
    <cellStyle name="Accent6" xfId="146"/>
    <cellStyle name="Accent6 - 20%" xfId="147"/>
    <cellStyle name="Accent6 - 20% 2" xfId="148"/>
    <cellStyle name="Accent6 - 20% 2 2" xfId="149"/>
    <cellStyle name="Accent6 - 20% 3" xfId="150"/>
    <cellStyle name="Accent6 - 40%" xfId="151"/>
    <cellStyle name="Accent6 - 40% 2" xfId="152"/>
    <cellStyle name="Accent6 - 40% 2 2" xfId="153"/>
    <cellStyle name="Accent6 - 40% 3" xfId="154"/>
    <cellStyle name="Accent6 - 60%" xfId="155"/>
    <cellStyle name="Accent6 2" xfId="156"/>
    <cellStyle name="Accent6 3" xfId="157"/>
    <cellStyle name="Accent6 4" xfId="158"/>
    <cellStyle name="Accent6 5" xfId="159"/>
    <cellStyle name="Accent6 6" xfId="160"/>
    <cellStyle name="Accent6 7" xfId="161"/>
    <cellStyle name="Accent6 8" xfId="162"/>
    <cellStyle name="Accent6 9" xfId="163"/>
    <cellStyle name="Accent6_10VSAFAS2,3p" xfId="164"/>
    <cellStyle name="Bad" xfId="165"/>
    <cellStyle name="Bad 10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Bad 9" xfId="174"/>
    <cellStyle name="Bad_10VSAFAS2,3p" xfId="175"/>
    <cellStyle name="Blogas" xfId="176"/>
    <cellStyle name="Calculation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alculation 9" xfId="185"/>
    <cellStyle name="Calculation_10VSAFAS2,3p" xfId="186"/>
    <cellStyle name="Check Cell" xfId="187"/>
    <cellStyle name="Check Cell 2" xfId="188"/>
    <cellStyle name="Check Cell 3" xfId="189"/>
    <cellStyle name="Check Cell 4" xfId="190"/>
    <cellStyle name="Check Cell 5" xfId="191"/>
    <cellStyle name="Check Cell 6" xfId="192"/>
    <cellStyle name="Check Cell 7" xfId="193"/>
    <cellStyle name="Check Cell 8" xfId="194"/>
    <cellStyle name="Check Cell 9" xfId="195"/>
    <cellStyle name="Check Cell_10VSAFAS2,3p" xfId="196"/>
    <cellStyle name="Comma" xfId="197"/>
    <cellStyle name="Comma [0]" xfId="198"/>
    <cellStyle name="Comma 2" xfId="199"/>
    <cellStyle name="Comma 2 2" xfId="200"/>
    <cellStyle name="Comma 2 3" xfId="201"/>
    <cellStyle name="Comma 3" xfId="202"/>
    <cellStyle name="Comma 3 2" xfId="203"/>
    <cellStyle name="Currency" xfId="204"/>
    <cellStyle name="Currency [0]" xfId="205"/>
    <cellStyle name="Emphasis 1" xfId="206"/>
    <cellStyle name="Emphasis 1 2" xfId="207"/>
    <cellStyle name="Emphasis 2" xfId="208"/>
    <cellStyle name="Emphasis 2 2" xfId="209"/>
    <cellStyle name="Emphasis 3" xfId="210"/>
    <cellStyle name="Emphasis 3 2" xfId="211"/>
    <cellStyle name="Explanatory Text" xfId="212"/>
    <cellStyle name="Followed Hyperlink" xfId="213"/>
    <cellStyle name="Good" xfId="214"/>
    <cellStyle name="Good 2" xfId="215"/>
    <cellStyle name="Good 2 2" xfId="216"/>
    <cellStyle name="Good 2 2 2" xfId="217"/>
    <cellStyle name="Good 2 3" xfId="218"/>
    <cellStyle name="Good 3" xfId="219"/>
    <cellStyle name="Good 3 2" xfId="220"/>
    <cellStyle name="Good 3 2 2" xfId="221"/>
    <cellStyle name="Good 3 3" xfId="222"/>
    <cellStyle name="Good 4" xfId="223"/>
    <cellStyle name="Good 4 2" xfId="224"/>
    <cellStyle name="Good 4 2 2" xfId="225"/>
    <cellStyle name="Good 4 3" xfId="226"/>
    <cellStyle name="Good 5" xfId="227"/>
    <cellStyle name="Good 5 2" xfId="228"/>
    <cellStyle name="Good 5 2 2" xfId="229"/>
    <cellStyle name="Good 5 3" xfId="230"/>
    <cellStyle name="Good 6" xfId="231"/>
    <cellStyle name="Good 6 2" xfId="232"/>
    <cellStyle name="Good 6 2 2" xfId="233"/>
    <cellStyle name="Good 6 3" xfId="234"/>
    <cellStyle name="Good 7" xfId="235"/>
    <cellStyle name="Good 7 2" xfId="236"/>
    <cellStyle name="Good 7 2 2" xfId="237"/>
    <cellStyle name="Good 7 3" xfId="238"/>
    <cellStyle name="Good 8" xfId="239"/>
    <cellStyle name="Good 8 2" xfId="240"/>
    <cellStyle name="Good 8 2 2" xfId="241"/>
    <cellStyle name="Good 8 3" xfId="242"/>
    <cellStyle name="Good 9" xfId="243"/>
    <cellStyle name="Good 9 2" xfId="244"/>
    <cellStyle name="Good 9 2 2" xfId="245"/>
    <cellStyle name="Good 9 3" xfId="246"/>
    <cellStyle name="Heading 1" xfId="247"/>
    <cellStyle name="Heading 1 2" xfId="248"/>
    <cellStyle name="Heading 1 3" xfId="249"/>
    <cellStyle name="Heading 1 4" xfId="250"/>
    <cellStyle name="Heading 1 5" xfId="251"/>
    <cellStyle name="Heading 1 6" xfId="252"/>
    <cellStyle name="Heading 1 7" xfId="253"/>
    <cellStyle name="Heading 1 8" xfId="254"/>
    <cellStyle name="Heading 1 9" xfId="255"/>
    <cellStyle name="Heading 2" xfId="256"/>
    <cellStyle name="Heading 2 2" xfId="257"/>
    <cellStyle name="Heading 2 3" xfId="258"/>
    <cellStyle name="Heading 2 4" xfId="259"/>
    <cellStyle name="Heading 2 5" xfId="260"/>
    <cellStyle name="Heading 2 6" xfId="261"/>
    <cellStyle name="Heading 2 7" xfId="262"/>
    <cellStyle name="Heading 2 8" xfId="263"/>
    <cellStyle name="Heading 2 9" xfId="264"/>
    <cellStyle name="Heading 3" xfId="265"/>
    <cellStyle name="Heading 3 2" xfId="266"/>
    <cellStyle name="Heading 3 3" xfId="267"/>
    <cellStyle name="Heading 3 4" xfId="268"/>
    <cellStyle name="Heading 3 5" xfId="269"/>
    <cellStyle name="Heading 3 6" xfId="270"/>
    <cellStyle name="Heading 3 7" xfId="271"/>
    <cellStyle name="Heading 3 8" xfId="272"/>
    <cellStyle name="Heading 3 9" xfId="273"/>
    <cellStyle name="Heading 4" xfId="274"/>
    <cellStyle name="Heading 4 2" xfId="275"/>
    <cellStyle name="Heading 4 3" xfId="276"/>
    <cellStyle name="Heading 4 4" xfId="277"/>
    <cellStyle name="Heading 4 5" xfId="278"/>
    <cellStyle name="Heading 4 6" xfId="279"/>
    <cellStyle name="Heading 4 7" xfId="280"/>
    <cellStyle name="Heading 4 8" xfId="281"/>
    <cellStyle name="Heading 4 9" xfId="282"/>
    <cellStyle name="Hyperlink" xfId="283"/>
    <cellStyle name="Hyperlink 2" xfId="284"/>
    <cellStyle name="Hyperlink 2 10" xfId="285"/>
    <cellStyle name="Hyperlink 2 10 2" xfId="286"/>
    <cellStyle name="Hyperlink 2 11" xfId="287"/>
    <cellStyle name="Hyperlink 2 11 2" xfId="288"/>
    <cellStyle name="Hyperlink 2 12" xfId="289"/>
    <cellStyle name="Hyperlink 2 13" xfId="290"/>
    <cellStyle name="Hyperlink 2 14" xfId="291"/>
    <cellStyle name="Hyperlink 2 2" xfId="292"/>
    <cellStyle name="Hyperlink 2 2 2" xfId="293"/>
    <cellStyle name="Hyperlink 2 2 3" xfId="294"/>
    <cellStyle name="Hyperlink 2 3" xfId="295"/>
    <cellStyle name="Hyperlink 2 3 2" xfId="296"/>
    <cellStyle name="Hyperlink 2 4" xfId="297"/>
    <cellStyle name="Hyperlink 2 4 2" xfId="298"/>
    <cellStyle name="Hyperlink 2 5" xfId="299"/>
    <cellStyle name="Hyperlink 2 5 2" xfId="300"/>
    <cellStyle name="Hyperlink 2 6" xfId="301"/>
    <cellStyle name="Hyperlink 2 6 2" xfId="302"/>
    <cellStyle name="Hyperlink 2 7" xfId="303"/>
    <cellStyle name="Hyperlink 2 7 2" xfId="304"/>
    <cellStyle name="Hyperlink 2 8" xfId="305"/>
    <cellStyle name="Hyperlink 2 8 2" xfId="306"/>
    <cellStyle name="Hyperlink 2 9" xfId="307"/>
    <cellStyle name="Hyperlink 2 9 2" xfId="308"/>
    <cellStyle name="Hyperlink 3" xfId="309"/>
    <cellStyle name="Hyperlink 4" xfId="310"/>
    <cellStyle name="Hyperlink 5" xfId="311"/>
    <cellStyle name="Hyperlink 5 2" xfId="312"/>
    <cellStyle name="Hyperlink 5 3" xfId="313"/>
    <cellStyle name="Hyperlink 5 6" xfId="314"/>
    <cellStyle name="Hyperlink 5 6 2" xfId="315"/>
    <cellStyle name="Hyperlink 6" xfId="316"/>
    <cellStyle name="Hyperlink 7" xfId="317"/>
    <cellStyle name="Input" xfId="318"/>
    <cellStyle name="Input 2" xfId="319"/>
    <cellStyle name="Input 3" xfId="320"/>
    <cellStyle name="Input 4" xfId="321"/>
    <cellStyle name="Input 5" xfId="322"/>
    <cellStyle name="Input 6" xfId="323"/>
    <cellStyle name="Input 7" xfId="324"/>
    <cellStyle name="Input 8" xfId="325"/>
    <cellStyle name="Input 9" xfId="326"/>
    <cellStyle name="Input_10VSAFAS2,3p" xfId="327"/>
    <cellStyle name="Įprastas 2" xfId="328"/>
    <cellStyle name="Įvestis" xfId="329"/>
    <cellStyle name="Linked Cell" xfId="330"/>
    <cellStyle name="Linked Cell 2" xfId="331"/>
    <cellStyle name="Linked Cell 3" xfId="332"/>
    <cellStyle name="Linked Cell 4" xfId="333"/>
    <cellStyle name="Linked Cell 5" xfId="334"/>
    <cellStyle name="Linked Cell 6" xfId="335"/>
    <cellStyle name="Linked Cell 7" xfId="336"/>
    <cellStyle name="Linked Cell 8" xfId="337"/>
    <cellStyle name="Linked Cell 9" xfId="338"/>
    <cellStyle name="Linked Cell_10VSAFAS2,3p" xfId="339"/>
    <cellStyle name="Neutral" xfId="340"/>
    <cellStyle name="Neutral 2" xfId="341"/>
    <cellStyle name="Neutral 3" xfId="342"/>
    <cellStyle name="Neutral 4" xfId="343"/>
    <cellStyle name="Neutral 5" xfId="344"/>
    <cellStyle name="Neutral 6" xfId="345"/>
    <cellStyle name="Neutral 7" xfId="346"/>
    <cellStyle name="Neutral 8" xfId="347"/>
    <cellStyle name="Neutral 9" xfId="348"/>
    <cellStyle name="Neutral_10VSAFAS2,3p" xfId="349"/>
    <cellStyle name="Neutralus" xfId="350"/>
    <cellStyle name="Normal 10" xfId="351"/>
    <cellStyle name="Normal 10 10" xfId="352"/>
    <cellStyle name="Normal 10 10 2" xfId="353"/>
    <cellStyle name="Normal 10 10 2 2" xfId="354"/>
    <cellStyle name="Normal 10 10 2 3" xfId="355"/>
    <cellStyle name="Normal 10 10 3" xfId="356"/>
    <cellStyle name="Normal 10 10 4" xfId="357"/>
    <cellStyle name="Normal 10 11" xfId="358"/>
    <cellStyle name="Normal 10 11 2" xfId="359"/>
    <cellStyle name="Normal 10 11 3" xfId="360"/>
    <cellStyle name="Normal 10 12" xfId="361"/>
    <cellStyle name="Normal 10 12 2" xfId="362"/>
    <cellStyle name="Normal 10 12 3" xfId="363"/>
    <cellStyle name="Normal 10 13" xfId="364"/>
    <cellStyle name="Normal 10 14" xfId="365"/>
    <cellStyle name="Normal 10 15" xfId="366"/>
    <cellStyle name="Normal 10 2" xfId="367"/>
    <cellStyle name="Normal 10 2 2" xfId="368"/>
    <cellStyle name="Normal 10 2 2 2" xfId="369"/>
    <cellStyle name="Normal 10 2 2 3" xfId="370"/>
    <cellStyle name="Normal 10 2 3" xfId="371"/>
    <cellStyle name="Normal 10 2 4" xfId="372"/>
    <cellStyle name="Normal 10 3" xfId="373"/>
    <cellStyle name="Normal 10 3 2" xfId="374"/>
    <cellStyle name="Normal 10 3 2 2" xfId="375"/>
    <cellStyle name="Normal 10 3 2 3" xfId="376"/>
    <cellStyle name="Normal 10 3 3" xfId="377"/>
    <cellStyle name="Normal 10 3 4" xfId="378"/>
    <cellStyle name="Normal 10 4" xfId="379"/>
    <cellStyle name="Normal 10 4 2" xfId="380"/>
    <cellStyle name="Normal 10 4 2 2" xfId="381"/>
    <cellStyle name="Normal 10 4 2 3" xfId="382"/>
    <cellStyle name="Normal 10 4 3" xfId="383"/>
    <cellStyle name="Normal 10 4 4" xfId="384"/>
    <cellStyle name="Normal 10 5" xfId="385"/>
    <cellStyle name="Normal 10 5 2" xfId="386"/>
    <cellStyle name="Normal 10 5 2 2" xfId="387"/>
    <cellStyle name="Normal 10 5 2 3" xfId="388"/>
    <cellStyle name="Normal 10 5 3" xfId="389"/>
    <cellStyle name="Normal 10 5 4" xfId="390"/>
    <cellStyle name="Normal 10 6" xfId="391"/>
    <cellStyle name="Normal 10 6 2" xfId="392"/>
    <cellStyle name="Normal 10 6 2 2" xfId="393"/>
    <cellStyle name="Normal 10 6 2 3" xfId="394"/>
    <cellStyle name="Normal 10 6 3" xfId="395"/>
    <cellStyle name="Normal 10 6 4" xfId="396"/>
    <cellStyle name="Normal 10 7" xfId="397"/>
    <cellStyle name="Normal 10 7 2" xfId="398"/>
    <cellStyle name="Normal 10 7 2 2" xfId="399"/>
    <cellStyle name="Normal 10 7 2 3" xfId="400"/>
    <cellStyle name="Normal 10 7 3" xfId="401"/>
    <cellStyle name="Normal 10 7 4" xfId="402"/>
    <cellStyle name="Normal 10 8" xfId="403"/>
    <cellStyle name="Normal 10 8 2" xfId="404"/>
    <cellStyle name="Normal 10 8 2 2" xfId="405"/>
    <cellStyle name="Normal 10 8 2 3" xfId="406"/>
    <cellStyle name="Normal 10 8 3" xfId="407"/>
    <cellStyle name="Normal 10 8 4" xfId="408"/>
    <cellStyle name="Normal 10 9" xfId="409"/>
    <cellStyle name="Normal 10 9 2" xfId="410"/>
    <cellStyle name="Normal 10 9 2 2" xfId="411"/>
    <cellStyle name="Normal 10 9 2 3" xfId="412"/>
    <cellStyle name="Normal 10 9 3" xfId="413"/>
    <cellStyle name="Normal 10 9 4" xfId="414"/>
    <cellStyle name="Normal 11" xfId="415"/>
    <cellStyle name="Normal 11 10" xfId="416"/>
    <cellStyle name="Normal 11 10 2" xfId="417"/>
    <cellStyle name="Normal 11 11" xfId="418"/>
    <cellStyle name="Normal 11 12" xfId="419"/>
    <cellStyle name="Normal 11 2" xfId="420"/>
    <cellStyle name="Normal 11 2 2" xfId="421"/>
    <cellStyle name="Normal 11 3" xfId="422"/>
    <cellStyle name="Normal 11 3 2" xfId="423"/>
    <cellStyle name="Normal 11 4" xfId="424"/>
    <cellStyle name="Normal 11 4 2" xfId="425"/>
    <cellStyle name="Normal 11 5" xfId="426"/>
    <cellStyle name="Normal 11 5 2" xfId="427"/>
    <cellStyle name="Normal 11 6" xfId="428"/>
    <cellStyle name="Normal 11 6 2" xfId="429"/>
    <cellStyle name="Normal 11 7" xfId="430"/>
    <cellStyle name="Normal 11 7 2" xfId="431"/>
    <cellStyle name="Normal 11 8" xfId="432"/>
    <cellStyle name="Normal 11 8 2" xfId="433"/>
    <cellStyle name="Normal 11 9" xfId="434"/>
    <cellStyle name="Normal 11 9 2" xfId="435"/>
    <cellStyle name="Normal 12" xfId="436"/>
    <cellStyle name="Normal 12 2" xfId="437"/>
    <cellStyle name="Normal 12 3" xfId="438"/>
    <cellStyle name="Normal 12_Nepakeistos VSAFAS formos 2012 metams" xfId="439"/>
    <cellStyle name="Normal 13" xfId="440"/>
    <cellStyle name="Normal 13 2" xfId="441"/>
    <cellStyle name="Normal 13 2 2" xfId="442"/>
    <cellStyle name="Normal 13 2 3" xfId="443"/>
    <cellStyle name="Normal 13 3" xfId="444"/>
    <cellStyle name="Normal 13 3 2" xfId="445"/>
    <cellStyle name="Normal 13 3 3" xfId="446"/>
    <cellStyle name="Normal 13 4" xfId="447"/>
    <cellStyle name="Normal 13 5" xfId="448"/>
    <cellStyle name="Normal 14" xfId="449"/>
    <cellStyle name="Normal 14 2" xfId="450"/>
    <cellStyle name="Normal 14 2 2" xfId="451"/>
    <cellStyle name="Normal 14 2 3" xfId="452"/>
    <cellStyle name="Normal 14 3" xfId="453"/>
    <cellStyle name="Normal 14 3 2" xfId="454"/>
    <cellStyle name="Normal 14 3 3" xfId="455"/>
    <cellStyle name="Normal 14 4" xfId="456"/>
    <cellStyle name="Normal 14 5" xfId="457"/>
    <cellStyle name="Normal 15" xfId="458"/>
    <cellStyle name="Normal 15 2" xfId="459"/>
    <cellStyle name="Normal 15 2 2" xfId="460"/>
    <cellStyle name="Normal 15 2 3" xfId="461"/>
    <cellStyle name="Normal 15 3" xfId="462"/>
    <cellStyle name="Normal 15 3 2" xfId="463"/>
    <cellStyle name="Normal 15 3 3" xfId="464"/>
    <cellStyle name="Normal 15 4" xfId="465"/>
    <cellStyle name="Normal 15 5" xfId="466"/>
    <cellStyle name="Normal 16" xfId="467"/>
    <cellStyle name="Normal 16 10" xfId="468"/>
    <cellStyle name="Normal 16 10 2" xfId="469"/>
    <cellStyle name="Normal 16 10 2 2" xfId="470"/>
    <cellStyle name="Normal 16 10 2 3" xfId="471"/>
    <cellStyle name="Normal 16 10 3" xfId="472"/>
    <cellStyle name="Normal 16 10 4" xfId="473"/>
    <cellStyle name="Normal 16 11" xfId="474"/>
    <cellStyle name="Normal 16 11 2" xfId="475"/>
    <cellStyle name="Normal 16 11 3" xfId="476"/>
    <cellStyle name="Normal 16 11 4" xfId="477"/>
    <cellStyle name="Normal 16 12" xfId="478"/>
    <cellStyle name="Normal 16 12 2" xfId="479"/>
    <cellStyle name="Normal 16 12 3" xfId="480"/>
    <cellStyle name="Normal 16 13" xfId="481"/>
    <cellStyle name="Normal 16 13 10" xfId="482"/>
    <cellStyle name="Normal 16 13 11" xfId="483"/>
    <cellStyle name="Normal 16 13 12" xfId="484"/>
    <cellStyle name="Normal 16 13 2" xfId="485"/>
    <cellStyle name="Normal 16 13 2 2" xfId="486"/>
    <cellStyle name="Normal 16 13 2 2 2" xfId="487"/>
    <cellStyle name="Normal 16 13 2 2 3" xfId="488"/>
    <cellStyle name="Normal 16 13 2 2_VSAKIS-Tarpusavio operacijos-vidines operacijos-ketv-2010 11 15" xfId="489"/>
    <cellStyle name="Normal 16 13 2 3" xfId="490"/>
    <cellStyle name="Normal 16 13 2 4" xfId="491"/>
    <cellStyle name="Normal 16 13 2_VSAKIS-Tarpusavio operacijos-vidines operacijos-ketv-2010 11 15" xfId="492"/>
    <cellStyle name="Normal 16 13 3" xfId="493"/>
    <cellStyle name="Normal 16 13 3 2" xfId="494"/>
    <cellStyle name="Normal 16 13 3 2 2" xfId="495"/>
    <cellStyle name="Normal 16 13 3 2 3" xfId="496"/>
    <cellStyle name="Normal 16 13 3 2_VSAKIS-Tarpusavio operacijos-vidines operacijos-ketv-2010 11 15" xfId="497"/>
    <cellStyle name="Normal 16 13 3 3" xfId="498"/>
    <cellStyle name="Normal 16 13 3 4" xfId="499"/>
    <cellStyle name="Normal 16 13 3_VSAKIS-Tarpusavio operacijos-vidines operacijos-ketv-2010 11 15" xfId="500"/>
    <cellStyle name="Normal 16 13 4" xfId="501"/>
    <cellStyle name="Normal 16 13 4 2" xfId="502"/>
    <cellStyle name="Normal 16 13 4 3" xfId="503"/>
    <cellStyle name="Normal 16 13 4_VSAKIS-Tarpusavio operacijos-vidines operacijos-ketv-2010 11 15" xfId="504"/>
    <cellStyle name="Normal 16 13 5" xfId="505"/>
    <cellStyle name="Normal 16 13 6" xfId="506"/>
    <cellStyle name="Normal 16 13 7" xfId="507"/>
    <cellStyle name="Normal 16 13 9" xfId="508"/>
    <cellStyle name="Normal 16 13_VSAKIS-Tarpusavio operacijos-vidines operacijos-ketv-2010 11 15" xfId="509"/>
    <cellStyle name="Normal 16 14" xfId="510"/>
    <cellStyle name="Normal 16 14 2" xfId="511"/>
    <cellStyle name="Normal 16 14 2 2" xfId="512"/>
    <cellStyle name="Normal 16 14 2 3" xfId="513"/>
    <cellStyle name="Normal 16 14 2_VSAKIS-Tarpusavio operacijos-vidines operacijos-ketv-2010 11 15" xfId="514"/>
    <cellStyle name="Normal 16 14 3" xfId="515"/>
    <cellStyle name="Normal 16 14 4" xfId="516"/>
    <cellStyle name="Normal 16 14_VSAKIS-Tarpusavio operacijos-vidines operacijos-ketv-2010 11 15" xfId="517"/>
    <cellStyle name="Normal 16 15" xfId="518"/>
    <cellStyle name="Normal 16 15 2" xfId="519"/>
    <cellStyle name="Normal 16 15 3" xfId="520"/>
    <cellStyle name="Normal 16 15_VSAKIS-Tarpusavio operacijos-vidines operacijos-ketv-2010 11 15" xfId="521"/>
    <cellStyle name="Normal 16 16" xfId="522"/>
    <cellStyle name="Normal 16 17" xfId="523"/>
    <cellStyle name="Normal 16 18" xfId="524"/>
    <cellStyle name="Normal 16 2" xfId="525"/>
    <cellStyle name="Normal 16 2 2" xfId="526"/>
    <cellStyle name="Normal 16 2 2 2" xfId="527"/>
    <cellStyle name="Normal 16 2 2 3" xfId="528"/>
    <cellStyle name="Normal 16 2 3" xfId="529"/>
    <cellStyle name="Normal 16 2 3 2" xfId="530"/>
    <cellStyle name="Normal 16 2 3 3" xfId="531"/>
    <cellStyle name="Normal 16 2 4" xfId="532"/>
    <cellStyle name="Normal 16 2 5" xfId="533"/>
    <cellStyle name="Normal 16 3" xfId="534"/>
    <cellStyle name="Normal 16 3 2" xfId="535"/>
    <cellStyle name="Normal 16 3 2 2" xfId="536"/>
    <cellStyle name="Normal 16 3 2 3" xfId="537"/>
    <cellStyle name="Normal 16 3 3" xfId="538"/>
    <cellStyle name="Normal 16 3 4" xfId="539"/>
    <cellStyle name="Normal 16 4" xfId="540"/>
    <cellStyle name="Normal 16 4 2" xfId="541"/>
    <cellStyle name="Normal 16 4 2 2" xfId="542"/>
    <cellStyle name="Normal 16 4 2 3" xfId="543"/>
    <cellStyle name="Normal 16 4 3" xfId="544"/>
    <cellStyle name="Normal 16 4 4" xfId="545"/>
    <cellStyle name="Normal 16 5" xfId="546"/>
    <cellStyle name="Normal 16 5 2" xfId="547"/>
    <cellStyle name="Normal 16 5 2 2" xfId="548"/>
    <cellStyle name="Normal 16 5 2 3" xfId="549"/>
    <cellStyle name="Normal 16 5 3" xfId="550"/>
    <cellStyle name="Normal 16 5 4" xfId="551"/>
    <cellStyle name="Normal 16 6" xfId="552"/>
    <cellStyle name="Normal 16 6 2" xfId="553"/>
    <cellStyle name="Normal 16 6 2 2" xfId="554"/>
    <cellStyle name="Normal 16 6 2 3" xfId="555"/>
    <cellStyle name="Normal 16 6 3" xfId="556"/>
    <cellStyle name="Normal 16 6 4" xfId="557"/>
    <cellStyle name="Normal 16 7" xfId="558"/>
    <cellStyle name="Normal 16 7 2" xfId="559"/>
    <cellStyle name="Normal 16 7 2 2" xfId="560"/>
    <cellStyle name="Normal 16 7 2 3" xfId="561"/>
    <cellStyle name="Normal 16 7 3" xfId="562"/>
    <cellStyle name="Normal 16 7 4" xfId="563"/>
    <cellStyle name="Normal 16 7 5" xfId="564"/>
    <cellStyle name="Normal 16 7 6" xfId="565"/>
    <cellStyle name="Normal 16 7_VSAKIS-Tarpusavio operacijos-2010 11 12" xfId="566"/>
    <cellStyle name="Normal 16 8" xfId="567"/>
    <cellStyle name="Normal 16 8 2" xfId="568"/>
    <cellStyle name="Normal 16 8 2 2" xfId="569"/>
    <cellStyle name="Normal 16 8 2 3" xfId="570"/>
    <cellStyle name="Normal 16 8 3" xfId="571"/>
    <cellStyle name="Normal 16 8 4" xfId="572"/>
    <cellStyle name="Normal 16 9" xfId="573"/>
    <cellStyle name="Normal 16 9 2" xfId="574"/>
    <cellStyle name="Normal 16 9 2 2" xfId="575"/>
    <cellStyle name="Normal 16 9 2 3" xfId="576"/>
    <cellStyle name="Normal 16 9 3" xfId="577"/>
    <cellStyle name="Normal 16 9 4" xfId="578"/>
    <cellStyle name="Normal 17" xfId="579"/>
    <cellStyle name="Normal 17 10" xfId="580"/>
    <cellStyle name="Normal 17 10 2" xfId="581"/>
    <cellStyle name="Normal 17 10 2 2" xfId="582"/>
    <cellStyle name="Normal 17 10 2 3" xfId="583"/>
    <cellStyle name="Normal 17 10 3" xfId="584"/>
    <cellStyle name="Normal 17 10 7" xfId="585"/>
    <cellStyle name="Normal 17 11" xfId="586"/>
    <cellStyle name="Normal 17 11 2" xfId="587"/>
    <cellStyle name="Normal 17 11 3" xfId="588"/>
    <cellStyle name="Normal 17 11 4" xfId="589"/>
    <cellStyle name="Normal 17 11 5" xfId="590"/>
    <cellStyle name="Normal 17 11 6" xfId="591"/>
    <cellStyle name="Normal 17 11_VSAKIS-Tarpusavio operacijos-2010 11 12" xfId="592"/>
    <cellStyle name="Normal 17 12" xfId="593"/>
    <cellStyle name="Normal 17 12 2" xfId="594"/>
    <cellStyle name="Normal 17 12 3" xfId="595"/>
    <cellStyle name="Normal 17 13" xfId="596"/>
    <cellStyle name="Normal 17 13 2" xfId="597"/>
    <cellStyle name="Normal 17 13 3" xfId="598"/>
    <cellStyle name="Normal 17 14" xfId="599"/>
    <cellStyle name="Normal 17 2" xfId="600"/>
    <cellStyle name="Normal 17 2 2" xfId="601"/>
    <cellStyle name="Normal 17 2 2 2" xfId="602"/>
    <cellStyle name="Normal 17 2 2 3" xfId="603"/>
    <cellStyle name="Normal 17 2 3" xfId="604"/>
    <cellStyle name="Normal 17 2 4" xfId="605"/>
    <cellStyle name="Normal 17 3" xfId="606"/>
    <cellStyle name="Normal 17 3 2" xfId="607"/>
    <cellStyle name="Normal 17 3 2 2" xfId="608"/>
    <cellStyle name="Normal 17 3 2 3" xfId="609"/>
    <cellStyle name="Normal 17 3 3" xfId="610"/>
    <cellStyle name="Normal 17 3 4" xfId="611"/>
    <cellStyle name="Normal 17 4" xfId="612"/>
    <cellStyle name="Normal 17 4 2" xfId="613"/>
    <cellStyle name="Normal 17 4 2 2" xfId="614"/>
    <cellStyle name="Normal 17 4 2 3" xfId="615"/>
    <cellStyle name="Normal 17 4 3" xfId="616"/>
    <cellStyle name="Normal 17 4 4" xfId="617"/>
    <cellStyle name="Normal 17 5" xfId="618"/>
    <cellStyle name="Normal 17 5 2" xfId="619"/>
    <cellStyle name="Normal 17 5 2 2" xfId="620"/>
    <cellStyle name="Normal 17 5 2 3" xfId="621"/>
    <cellStyle name="Normal 17 5 3" xfId="622"/>
    <cellStyle name="Normal 17 5 4" xfId="623"/>
    <cellStyle name="Normal 17 6" xfId="624"/>
    <cellStyle name="Normal 17 6 2" xfId="625"/>
    <cellStyle name="Normal 17 6 2 2" xfId="626"/>
    <cellStyle name="Normal 17 6 2 3" xfId="627"/>
    <cellStyle name="Normal 17 6 3" xfId="628"/>
    <cellStyle name="Normal 17 6 4" xfId="629"/>
    <cellStyle name="Normal 17 7" xfId="630"/>
    <cellStyle name="Normal 17 7 2" xfId="631"/>
    <cellStyle name="Normal 17 7 2 2" xfId="632"/>
    <cellStyle name="Normal 17 7 2 3" xfId="633"/>
    <cellStyle name="Normal 17 7 3" xfId="634"/>
    <cellStyle name="Normal 17 7 4" xfId="635"/>
    <cellStyle name="Normal 17 8" xfId="636"/>
    <cellStyle name="Normal 17 8 2" xfId="637"/>
    <cellStyle name="Normal 17 8 2 2" xfId="638"/>
    <cellStyle name="Normal 17 8 2 3" xfId="639"/>
    <cellStyle name="Normal 17 8 3" xfId="640"/>
    <cellStyle name="Normal 17 8 4" xfId="641"/>
    <cellStyle name="Normal 17 9" xfId="642"/>
    <cellStyle name="Normal 17 9 2" xfId="643"/>
    <cellStyle name="Normal 17 9 2 2" xfId="644"/>
    <cellStyle name="Normal 17 9 2 3" xfId="645"/>
    <cellStyle name="Normal 17 9 3" xfId="646"/>
    <cellStyle name="Normal 17 9 4" xfId="647"/>
    <cellStyle name="Normal 18" xfId="648"/>
    <cellStyle name="Normal 18 2" xfId="649"/>
    <cellStyle name="Normal 18 2 2" xfId="650"/>
    <cellStyle name="Normal 18 2 3" xfId="651"/>
    <cellStyle name="Normal 18 3" xfId="652"/>
    <cellStyle name="Normal 18 3 2" xfId="653"/>
    <cellStyle name="Normal 18 3 2 2" xfId="654"/>
    <cellStyle name="Normal 18 3 2 2 2" xfId="655"/>
    <cellStyle name="Normal 18 3 2 2 3" xfId="656"/>
    <cellStyle name="Normal 18 3 2 2_VSAKIS-Tarpusavio operacijos-vidines operacijos-ketv-2010 11 15" xfId="657"/>
    <cellStyle name="Normal 18 3 2 3" xfId="658"/>
    <cellStyle name="Normal 18 3 2 4" xfId="659"/>
    <cellStyle name="Normal 18 3 2_VSAKIS-Tarpusavio operacijos-vidines operacijos-ketv-2010 11 15" xfId="660"/>
    <cellStyle name="Normal 18 3 3" xfId="661"/>
    <cellStyle name="Normal 18 3 3 2" xfId="662"/>
    <cellStyle name="Normal 18 3 3 2 2" xfId="663"/>
    <cellStyle name="Normal 18 3 3 2 3" xfId="664"/>
    <cellStyle name="Normal 18 3 3 2_VSAKIS-Tarpusavio operacijos-vidines operacijos-ketv-2010 11 15" xfId="665"/>
    <cellStyle name="Normal 18 3 3 3" xfId="666"/>
    <cellStyle name="Normal 18 3 3 4" xfId="667"/>
    <cellStyle name="Normal 18 3 3_VSAKIS-Tarpusavio operacijos-vidines operacijos-ketv-2010 11 15" xfId="668"/>
    <cellStyle name="Normal 18 3 4" xfId="669"/>
    <cellStyle name="Normal 18 3 4 2" xfId="670"/>
    <cellStyle name="Normal 18 3 4 3" xfId="671"/>
    <cellStyle name="Normal 18 3 4_VSAKIS-Tarpusavio operacijos-vidines operacijos-ketv-2010 11 15" xfId="672"/>
    <cellStyle name="Normal 18 3 5" xfId="673"/>
    <cellStyle name="Normal 18 3 6" xfId="674"/>
    <cellStyle name="Normal 18 3_VSAKIS-Tarpusavio operacijos-vidines operacijos-ketv-2010 11 15" xfId="675"/>
    <cellStyle name="Normal 18 4" xfId="676"/>
    <cellStyle name="Normal 18 4 2" xfId="677"/>
    <cellStyle name="Normal 18 4 2 2" xfId="678"/>
    <cellStyle name="Normal 18 4 2 3" xfId="679"/>
    <cellStyle name="Normal 18 4 2_VSAKIS-Tarpusavio operacijos-vidines operacijos-ketv-2010 11 15" xfId="680"/>
    <cellStyle name="Normal 18 4 3" xfId="681"/>
    <cellStyle name="Normal 18 4 4" xfId="682"/>
    <cellStyle name="Normal 18 4_VSAKIS-Tarpusavio operacijos-vidines operacijos-ketv-2010 11 15" xfId="683"/>
    <cellStyle name="Normal 18 5" xfId="684"/>
    <cellStyle name="Normal 18 5 2" xfId="685"/>
    <cellStyle name="Normal 18 5 3" xfId="686"/>
    <cellStyle name="Normal 18 5_VSAKIS-Tarpusavio operacijos-vidines operacijos-ketv-2010 11 15" xfId="687"/>
    <cellStyle name="Normal 18 6" xfId="688"/>
    <cellStyle name="Normal 18 7" xfId="689"/>
    <cellStyle name="Normal 18 8" xfId="690"/>
    <cellStyle name="Normal 19" xfId="691"/>
    <cellStyle name="Normal 19 10" xfId="692"/>
    <cellStyle name="Normal 19 2" xfId="693"/>
    <cellStyle name="Normal 19 2 2" xfId="694"/>
    <cellStyle name="Normal 19 2 3" xfId="695"/>
    <cellStyle name="Normal 19 2 6" xfId="696"/>
    <cellStyle name="Normal 19 2_VSAKIS-Tarpusavio operacijos-2010 11 12" xfId="697"/>
    <cellStyle name="Normal 19 3" xfId="698"/>
    <cellStyle name="Normal 19 3 2" xfId="699"/>
    <cellStyle name="Normal 19 3 2 2" xfId="700"/>
    <cellStyle name="Normal 19 3 2 2 2" xfId="701"/>
    <cellStyle name="Normal 19 3 2 2 3" xfId="702"/>
    <cellStyle name="Normal 19 3 2 2_VSAKIS-Tarpusavio operacijos-vidines operacijos-ketv-2010 11 15" xfId="703"/>
    <cellStyle name="Normal 19 3 2 3" xfId="704"/>
    <cellStyle name="Normal 19 3 2 4" xfId="705"/>
    <cellStyle name="Normal 19 3 2_VSAKIS-Tarpusavio operacijos-vidines operacijos-ketv-2010 11 15" xfId="706"/>
    <cellStyle name="Normal 19 3 3" xfId="707"/>
    <cellStyle name="Normal 19 3 3 2" xfId="708"/>
    <cellStyle name="Normal 19 3 3 2 2" xfId="709"/>
    <cellStyle name="Normal 19 3 3 2 3" xfId="710"/>
    <cellStyle name="Normal 19 3 3 2_VSAKIS-Tarpusavio operacijos-vidines operacijos-ketv-2010 11 15" xfId="711"/>
    <cellStyle name="Normal 19 3 3 3" xfId="712"/>
    <cellStyle name="Normal 19 3 3 4" xfId="713"/>
    <cellStyle name="Normal 19 3 3_VSAKIS-Tarpusavio operacijos-vidines operacijos-ketv-2010 11 15" xfId="714"/>
    <cellStyle name="Normal 19 3 4" xfId="715"/>
    <cellStyle name="Normal 19 3 4 2" xfId="716"/>
    <cellStyle name="Normal 19 3 4 3" xfId="717"/>
    <cellStyle name="Normal 19 3 4_VSAKIS-Tarpusavio operacijos-vidines operacijos-ketv-2010 11 15" xfId="718"/>
    <cellStyle name="Normal 19 3 5" xfId="719"/>
    <cellStyle name="Normal 19 3 6" xfId="720"/>
    <cellStyle name="Normal 19 3 7" xfId="721"/>
    <cellStyle name="Normal 19 3 7 2" xfId="722"/>
    <cellStyle name="Normal 19 3 8" xfId="723"/>
    <cellStyle name="Normal 19 3_VSAKIS-Tarpusavio operacijos-vidines operacijos-ketv-2010 11 15" xfId="724"/>
    <cellStyle name="Normal 19 4" xfId="725"/>
    <cellStyle name="Normal 19 4 2" xfId="726"/>
    <cellStyle name="Normal 19 4 2 2" xfId="727"/>
    <cellStyle name="Normal 19 4 2 3" xfId="728"/>
    <cellStyle name="Normal 19 4 2_VSAKIS-Tarpusavio operacijos-vidines operacijos-ketv-2010 11 15" xfId="729"/>
    <cellStyle name="Normal 19 4 3" xfId="730"/>
    <cellStyle name="Normal 19 4 4" xfId="731"/>
    <cellStyle name="Normal 19 4_VSAKIS-Tarpusavio operacijos-vidines operacijos-ketv-2010 11 15" xfId="732"/>
    <cellStyle name="Normal 19 5" xfId="733"/>
    <cellStyle name="Normal 19 5 2" xfId="734"/>
    <cellStyle name="Normal 19 5 3" xfId="735"/>
    <cellStyle name="Normal 19 5_VSAKIS-Tarpusavio operacijos-vidines operacijos-ketv-2010 11 15" xfId="736"/>
    <cellStyle name="Normal 19 6" xfId="737"/>
    <cellStyle name="Normal 19 7" xfId="738"/>
    <cellStyle name="Normal 19 8" xfId="739"/>
    <cellStyle name="Normal 19 9" xfId="740"/>
    <cellStyle name="Normal 19_VSAKIS-Tarpusavio operacijos-2010 11 12" xfId="741"/>
    <cellStyle name="Normal 2" xfId="742"/>
    <cellStyle name="Normal 2 10" xfId="743"/>
    <cellStyle name="Normal 2 11" xfId="744"/>
    <cellStyle name="Normal 2 2" xfId="745"/>
    <cellStyle name="Normal 2 2 2" xfId="746"/>
    <cellStyle name="Normal 2 2 2 2" xfId="747"/>
    <cellStyle name="Normal 2 2 2 2 2" xfId="748"/>
    <cellStyle name="Normal 2 2 2 2 3" xfId="749"/>
    <cellStyle name="Normal 2 2 2 3" xfId="750"/>
    <cellStyle name="Normal 2 2 2 4" xfId="751"/>
    <cellStyle name="Normal 2 2 2 41" xfId="752"/>
    <cellStyle name="Normal 2 2 2 5" xfId="753"/>
    <cellStyle name="Normal 2 2 2 6" xfId="754"/>
    <cellStyle name="Normal 2 2 2 7" xfId="755"/>
    <cellStyle name="Normal 2 2 2_VSAKIS-Tarpusavio operacijos-2010 11 12" xfId="756"/>
    <cellStyle name="Normal 2 2 3" xfId="757"/>
    <cellStyle name="Normal 2 2 3 2" xfId="758"/>
    <cellStyle name="Normal 2 2 3 3" xfId="759"/>
    <cellStyle name="Normal 2 2 4" xfId="760"/>
    <cellStyle name="Normal 2 2_VSAKIS-Tarpusavio operacijos-2010 11 12" xfId="761"/>
    <cellStyle name="Normal 2 3" xfId="762"/>
    <cellStyle name="Normal 2 3 2" xfId="763"/>
    <cellStyle name="Normal 2 3 2 2" xfId="764"/>
    <cellStyle name="Normal 2 3 2 3" xfId="765"/>
    <cellStyle name="Normal 2 3 3" xfId="766"/>
    <cellStyle name="Normal 2 3 3 2" xfId="767"/>
    <cellStyle name="Normal 2 3 3 3" xfId="768"/>
    <cellStyle name="Normal 2 3 4" xfId="769"/>
    <cellStyle name="Normal 2 3 5" xfId="770"/>
    <cellStyle name="Normal 2 3 6" xfId="771"/>
    <cellStyle name="Normal 2 3 7" xfId="772"/>
    <cellStyle name="Normal 2 4" xfId="773"/>
    <cellStyle name="Normal 2 5" xfId="774"/>
    <cellStyle name="Normal 2 5 2" xfId="775"/>
    <cellStyle name="Normal 2 5 2 2" xfId="776"/>
    <cellStyle name="Normal 2 5 2 2 2" xfId="777"/>
    <cellStyle name="Normal 2 5 2 2 3" xfId="778"/>
    <cellStyle name="Normal 2 5 2 2_VSAKIS-Tarpusavio operacijos-vidines operacijos-ketv-2010 11 15" xfId="779"/>
    <cellStyle name="Normal 2 5 2 3" xfId="780"/>
    <cellStyle name="Normal 2 5 2 4" xfId="781"/>
    <cellStyle name="Normal 2 5 2_VSAKIS-Tarpusavio operacijos-vidines operacijos-ketv-2010 11 15" xfId="782"/>
    <cellStyle name="Normal 2 5 3" xfId="783"/>
    <cellStyle name="Normal 2 5 3 2" xfId="784"/>
    <cellStyle name="Normal 2 5 3 2 2" xfId="785"/>
    <cellStyle name="Normal 2 5 3 2 3" xfId="786"/>
    <cellStyle name="Normal 2 5 3 2_VSAKIS-Tarpusavio operacijos-vidines operacijos-ketv-2010 11 15" xfId="787"/>
    <cellStyle name="Normal 2 5 3 3" xfId="788"/>
    <cellStyle name="Normal 2 5 3 4" xfId="789"/>
    <cellStyle name="Normal 2 5 3_VSAKIS-Tarpusavio operacijos-vidines operacijos-ketv-2010 11 15" xfId="790"/>
    <cellStyle name="Normal 2 5 4" xfId="791"/>
    <cellStyle name="Normal 2 5 4 2" xfId="792"/>
    <cellStyle name="Normal 2 5 4 3" xfId="793"/>
    <cellStyle name="Normal 2 5 4_VSAKIS-Tarpusavio operacijos-vidines operacijos-ketv-2010 11 15" xfId="794"/>
    <cellStyle name="Normal 2 5 5" xfId="795"/>
    <cellStyle name="Normal 2 5 6" xfId="796"/>
    <cellStyle name="Normal 2 5 7" xfId="797"/>
    <cellStyle name="Normal 2 5_VSAKIS-Tarpusavio operacijos-vidines operacijos-ketv-2010 11 15" xfId="798"/>
    <cellStyle name="Normal 2 6" xfId="799"/>
    <cellStyle name="Normal 2 6 2" xfId="800"/>
    <cellStyle name="Normal 2 6 2 2" xfId="801"/>
    <cellStyle name="Normal 2 6 2 3" xfId="802"/>
    <cellStyle name="Normal 2 6 2_VSAKIS-Tarpusavio operacijos-vidines operacijos-ketv-2010 11 15" xfId="803"/>
    <cellStyle name="Normal 2 6 3" xfId="804"/>
    <cellStyle name="Normal 2 6 4" xfId="805"/>
    <cellStyle name="Normal 2 6_VSAKIS-Tarpusavio operacijos-vidines operacijos-ketv-2010 11 15" xfId="806"/>
    <cellStyle name="Normal 2 7" xfId="807"/>
    <cellStyle name="Normal 2 7 2" xfId="808"/>
    <cellStyle name="Normal 2 7 3" xfId="809"/>
    <cellStyle name="Normal 2 7_VSAKIS-Tarpusavio operacijos-vidines operacijos-ketv-2010 11 15" xfId="810"/>
    <cellStyle name="Normal 2 8" xfId="811"/>
    <cellStyle name="Normal 2 9" xfId="812"/>
    <cellStyle name="Normal 2 9 2" xfId="813"/>
    <cellStyle name="Normal 2_VSAKIS-Tarpusavio operacijos-2010 11 12" xfId="814"/>
    <cellStyle name="Normal 20" xfId="815"/>
    <cellStyle name="Normal 20 2" xfId="816"/>
    <cellStyle name="Normal 20 2 2" xfId="817"/>
    <cellStyle name="Normal 20 2 3" xfId="818"/>
    <cellStyle name="Normal 20 2 4" xfId="819"/>
    <cellStyle name="Normal 20 2_VSAKIS-Tarpusavio operacijos-2010 11 12" xfId="820"/>
    <cellStyle name="Normal 20 3" xfId="821"/>
    <cellStyle name="Normal 20 4" xfId="822"/>
    <cellStyle name="Normal 20 41" xfId="823"/>
    <cellStyle name="Normal 20 41 2" xfId="824"/>
    <cellStyle name="Normal 20 5" xfId="825"/>
    <cellStyle name="Normal 20 6" xfId="826"/>
    <cellStyle name="Normal 20_VSAKIS-Tarpusavio operacijos-2010 11 12" xfId="827"/>
    <cellStyle name="Normal 21" xfId="828"/>
    <cellStyle name="Normal 21 10" xfId="829"/>
    <cellStyle name="Normal 21 11" xfId="830"/>
    <cellStyle name="Normal 21 12" xfId="831"/>
    <cellStyle name="Normal 21 2" xfId="832"/>
    <cellStyle name="Normal 21 2 11" xfId="833"/>
    <cellStyle name="Normal 21 2 2" xfId="834"/>
    <cellStyle name="Normal 21 2 2 2" xfId="835"/>
    <cellStyle name="Normal 21 2 2 2 2" xfId="836"/>
    <cellStyle name="Normal 21 2 2 2 3" xfId="837"/>
    <cellStyle name="Normal 21 2 2 2_VSAKIS-Tarpusavio operacijos-vidines operacijos-ketv-2010 11 15" xfId="838"/>
    <cellStyle name="Normal 21 2 2 3" xfId="839"/>
    <cellStyle name="Normal 21 2 2 4" xfId="840"/>
    <cellStyle name="Normal 21 2 2 5" xfId="841"/>
    <cellStyle name="Normal 21 2 2 5 2" xfId="842"/>
    <cellStyle name="Normal 21 2 2 5 7" xfId="843"/>
    <cellStyle name="Normal 21 2 2 5_VSAKIS-Tarpusavio operacijos-vidines operacijos-ketv-2010 11 15" xfId="844"/>
    <cellStyle name="Normal 21 2 2_VSAKIS-Tarpusavio operacijos-vidines operacijos-ketv-2010 11 15" xfId="845"/>
    <cellStyle name="Normal 21 2 3" xfId="846"/>
    <cellStyle name="Normal 21 2 3 2" xfId="847"/>
    <cellStyle name="Normal 21 2 3 3" xfId="848"/>
    <cellStyle name="Normal 21 2 3_VSAKIS-Tarpusavio operacijos-vidines operacijos-ketv-2010 11 15" xfId="849"/>
    <cellStyle name="Normal 21 2 4" xfId="850"/>
    <cellStyle name="Normal 21 2 5" xfId="851"/>
    <cellStyle name="Normal 21 2 6" xfId="852"/>
    <cellStyle name="Normal 21 2 6 2" xfId="853"/>
    <cellStyle name="Normal 21 2 6_VSAKIS-Tarpusavio operacijos-vidines operacijos-ketv-2010 11 15" xfId="854"/>
    <cellStyle name="Normal 21 2_VSAKIS-Tarpusavio operacijos-vidines operacijos-ketv-2010 11 15" xfId="855"/>
    <cellStyle name="Normal 21 3" xfId="856"/>
    <cellStyle name="Normal 21 3 10" xfId="857"/>
    <cellStyle name="Normal 21 3 2" xfId="858"/>
    <cellStyle name="Normal 21 3 2 2" xfId="859"/>
    <cellStyle name="Normal 21 3 2 3" xfId="860"/>
    <cellStyle name="Normal 21 3 2_VSAKIS-Tarpusavio operacijos-vidines operacijos-ketv-2010 11 15" xfId="861"/>
    <cellStyle name="Normal 21 3 3" xfId="862"/>
    <cellStyle name="Normal 21 3 4" xfId="863"/>
    <cellStyle name="Normal 21 3 5" xfId="864"/>
    <cellStyle name="Normal 21 3_VSAKIS-Tarpusavio operacijos-vidines operacijos-ketv-2010 11 15" xfId="865"/>
    <cellStyle name="Normal 21 4" xfId="866"/>
    <cellStyle name="Normal 21 4 2" xfId="867"/>
    <cellStyle name="Normal 21 4 2 2" xfId="868"/>
    <cellStyle name="Normal 21 4 2 3" xfId="869"/>
    <cellStyle name="Normal 21 4 2_VSAKIS-Tarpusavio operacijos-vidines operacijos-ketv-2010 11 15" xfId="870"/>
    <cellStyle name="Normal 21 4 3" xfId="871"/>
    <cellStyle name="Normal 21 4 4" xfId="872"/>
    <cellStyle name="Normal 21 4_VSAKIS-Tarpusavio operacijos-vidines operacijos-ketv-2010 11 15" xfId="873"/>
    <cellStyle name="Normal 21 5" xfId="874"/>
    <cellStyle name="Normal 21 5 2" xfId="875"/>
    <cellStyle name="Normal 21 5 3" xfId="876"/>
    <cellStyle name="Normal 21 5 4" xfId="877"/>
    <cellStyle name="Normal 21 5 9" xfId="878"/>
    <cellStyle name="Normal 21 5_VSAKIS-Tarpusavio operacijos-vidines operacijos-ketv-2010 11 15" xfId="879"/>
    <cellStyle name="Normal 21 6" xfId="880"/>
    <cellStyle name="Normal 21 6 10" xfId="881"/>
    <cellStyle name="Normal 21 6 2" xfId="882"/>
    <cellStyle name="Normal 21 6 3" xfId="883"/>
    <cellStyle name="Normal 21 6 3 2" xfId="884"/>
    <cellStyle name="Normal 21 6 3_VSAKIS-Tarpusavio operacijos-vidines operacijos-ketv-2010 11 15" xfId="885"/>
    <cellStyle name="Normal 21 6 4" xfId="886"/>
    <cellStyle name="Normal 21 6 5" xfId="887"/>
    <cellStyle name="Normal 21 6 6" xfId="888"/>
    <cellStyle name="Normal 21 6_VSAKIS-Tarpusavio operacijos-vidines operacijos-ketv-2010 11 15" xfId="889"/>
    <cellStyle name="Normal 21 7" xfId="890"/>
    <cellStyle name="Normal 21 8" xfId="891"/>
    <cellStyle name="Normal 21 8 2" xfId="892"/>
    <cellStyle name="Normal 21 8 3" xfId="893"/>
    <cellStyle name="Normal 21 8_VSAKIS-Tarpusavio operacijos-vidines operacijos-ketv-2010 11 15" xfId="894"/>
    <cellStyle name="Normal 21 9" xfId="895"/>
    <cellStyle name="Normal 21_VSAKIS-Tarpusavio operacijos-2010 11 12" xfId="896"/>
    <cellStyle name="Normal 22" xfId="897"/>
    <cellStyle name="Normal 22 2" xfId="898"/>
    <cellStyle name="Normal 22 2 2" xfId="899"/>
    <cellStyle name="Normal 22 2 3" xfId="900"/>
    <cellStyle name="Normal 22 3" xfId="901"/>
    <cellStyle name="Normal 22_VSAKIS-D.A.2.4-PD-2priedas-2010 10 06-EY_ old" xfId="902"/>
    <cellStyle name="Normal 23" xfId="903"/>
    <cellStyle name="Normal 23 2" xfId="904"/>
    <cellStyle name="Normal 23 2 2" xfId="905"/>
    <cellStyle name="Normal 23 2 3" xfId="906"/>
    <cellStyle name="Normal 23 3" xfId="907"/>
    <cellStyle name="Normal 23 3 2" xfId="908"/>
    <cellStyle name="Normal 23 3 3" xfId="909"/>
    <cellStyle name="Normal 23 4" xfId="910"/>
    <cellStyle name="Normal 23 5" xfId="911"/>
    <cellStyle name="Normal 24" xfId="912"/>
    <cellStyle name="Normal 24 2" xfId="913"/>
    <cellStyle name="Normal 24 3" xfId="914"/>
    <cellStyle name="Normal 25" xfId="915"/>
    <cellStyle name="Normal 25 2" xfId="916"/>
    <cellStyle name="Normal 25_VSAKIS-Tarpusavio operacijos-vidines operacijos-ketv-2010 11 15" xfId="917"/>
    <cellStyle name="Normal 26" xfId="918"/>
    <cellStyle name="Normal 26 2" xfId="919"/>
    <cellStyle name="Normal 26 3" xfId="920"/>
    <cellStyle name="Normal 26 6" xfId="921"/>
    <cellStyle name="Normal 27" xfId="922"/>
    <cellStyle name="Normal 27 2" xfId="923"/>
    <cellStyle name="Normal 27 6" xfId="924"/>
    <cellStyle name="Normal 28" xfId="925"/>
    <cellStyle name="Normal 28 2" xfId="926"/>
    <cellStyle name="Normal 28 3" xfId="927"/>
    <cellStyle name="Normal 29" xfId="928"/>
    <cellStyle name="Normal 3" xfId="929"/>
    <cellStyle name="Normal 3 2" xfId="930"/>
    <cellStyle name="Normal 3 3" xfId="931"/>
    <cellStyle name="Normal 3 3 2" xfId="932"/>
    <cellStyle name="Normal 3 3 2 2" xfId="933"/>
    <cellStyle name="Normal 3 3 2 3" xfId="934"/>
    <cellStyle name="Normal 3 3 3" xfId="935"/>
    <cellStyle name="Normal 3 3 4" xfId="936"/>
    <cellStyle name="Normal 3 4" xfId="937"/>
    <cellStyle name="Normal 3 5" xfId="938"/>
    <cellStyle name="Normal 3 6" xfId="939"/>
    <cellStyle name="Normal 3 8" xfId="940"/>
    <cellStyle name="Normal 3_VSAKIS-Tarpusavio operacijos-2010 11 12" xfId="941"/>
    <cellStyle name="Normal 30" xfId="942"/>
    <cellStyle name="Normal 31" xfId="943"/>
    <cellStyle name="Normal 32" xfId="944"/>
    <cellStyle name="Normal 4" xfId="945"/>
    <cellStyle name="Normal 4 2" xfId="946"/>
    <cellStyle name="Normal 4 3" xfId="947"/>
    <cellStyle name="Normal 4 4" xfId="948"/>
    <cellStyle name="Normal 4 5" xfId="949"/>
    <cellStyle name="Normal 4 6" xfId="950"/>
    <cellStyle name="Normal 4_VSAKIS-Tarpusavio operacijos-2010 11 12" xfId="951"/>
    <cellStyle name="Normal 5" xfId="952"/>
    <cellStyle name="Normal 5 2" xfId="953"/>
    <cellStyle name="Normal 5 3" xfId="954"/>
    <cellStyle name="Normal 5 4" xfId="955"/>
    <cellStyle name="Normal 5 4 2" xfId="956"/>
    <cellStyle name="Normal 5 5" xfId="957"/>
    <cellStyle name="Normal 5 6" xfId="958"/>
    <cellStyle name="Normal 6" xfId="959"/>
    <cellStyle name="Normal 6 2" xfId="960"/>
    <cellStyle name="Normal 6 3" xfId="961"/>
    <cellStyle name="Normal 6 4" xfId="962"/>
    <cellStyle name="Normal 7" xfId="963"/>
    <cellStyle name="Normal 7 2" xfId="964"/>
    <cellStyle name="Normal 7 3" xfId="965"/>
    <cellStyle name="Normal 7 4" xfId="966"/>
    <cellStyle name="Normal 7 4 2" xfId="967"/>
    <cellStyle name="Normal 7 5" xfId="968"/>
    <cellStyle name="Normal 7 6" xfId="969"/>
    <cellStyle name="Normal 8" xfId="970"/>
    <cellStyle name="Normal 8 2" xfId="971"/>
    <cellStyle name="Normal 8 3" xfId="972"/>
    <cellStyle name="Normal 9" xfId="973"/>
    <cellStyle name="Normal 9 2" xfId="974"/>
    <cellStyle name="Normal 9 3" xfId="975"/>
    <cellStyle name="Normal_3VSAFASpp" xfId="976"/>
    <cellStyle name="Note" xfId="977"/>
    <cellStyle name="Note 10" xfId="978"/>
    <cellStyle name="Note 2" xfId="979"/>
    <cellStyle name="Note 2 2" xfId="980"/>
    <cellStyle name="Note 2 3" xfId="981"/>
    <cellStyle name="Note 3" xfId="982"/>
    <cellStyle name="Note 3 2" xfId="983"/>
    <cellStyle name="Note 3 3" xfId="984"/>
    <cellStyle name="Note 4" xfId="985"/>
    <cellStyle name="Note 4 2" xfId="986"/>
    <cellStyle name="Note 4 3" xfId="987"/>
    <cellStyle name="Note 5" xfId="988"/>
    <cellStyle name="Note 5 2" xfId="989"/>
    <cellStyle name="Note 5 3" xfId="990"/>
    <cellStyle name="Note 6" xfId="991"/>
    <cellStyle name="Note 6 2" xfId="992"/>
    <cellStyle name="Note 6 3" xfId="993"/>
    <cellStyle name="Note 7" xfId="994"/>
    <cellStyle name="Note 7 2" xfId="995"/>
    <cellStyle name="Note 7 3" xfId="996"/>
    <cellStyle name="Note 8" xfId="997"/>
    <cellStyle name="Note 8 2" xfId="998"/>
    <cellStyle name="Note 8 3" xfId="999"/>
    <cellStyle name="Note 9" xfId="1000"/>
    <cellStyle name="Note 9 2" xfId="1001"/>
    <cellStyle name="Note 9 3" xfId="1002"/>
    <cellStyle name="Note_10VSAFAS2,3p" xfId="1003"/>
    <cellStyle name="Output" xfId="1004"/>
    <cellStyle name="Output 2" xfId="1005"/>
    <cellStyle name="Output 3" xfId="1006"/>
    <cellStyle name="Output 4" xfId="1007"/>
    <cellStyle name="Output 5" xfId="1008"/>
    <cellStyle name="Output 6" xfId="1009"/>
    <cellStyle name="Output 7" xfId="1010"/>
    <cellStyle name="Output 8" xfId="1011"/>
    <cellStyle name="Output 9" xfId="1012"/>
    <cellStyle name="Paprastas_2009_06_PARAISKA_skatinamuju_paslaugu" xfId="1013"/>
    <cellStyle name="Paryškinimas 1" xfId="1014"/>
    <cellStyle name="Paryškinimas 2" xfId="1015"/>
    <cellStyle name="Paryškinimas 3" xfId="1016"/>
    <cellStyle name="Paryškinimas 4" xfId="1017"/>
    <cellStyle name="Paryškinimas 5" xfId="1018"/>
    <cellStyle name="Paryškinimas 6" xfId="1019"/>
    <cellStyle name="Pastaba" xfId="1020"/>
    <cellStyle name="Percent" xfId="1021"/>
    <cellStyle name="SAPBEXaggData" xfId="1022"/>
    <cellStyle name="SAPBEXaggData 2" xfId="1023"/>
    <cellStyle name="SAPBEXaggDataEmph" xfId="1024"/>
    <cellStyle name="SAPBEXaggItem" xfId="1025"/>
    <cellStyle name="SAPBEXaggItem 2" xfId="1026"/>
    <cellStyle name="SAPBEXaggItemX" xfId="1027"/>
    <cellStyle name="SAPBEXchaText" xfId="1028"/>
    <cellStyle name="SAPBEXchaText 2" xfId="1029"/>
    <cellStyle name="SAPBEXexcBad7" xfId="1030"/>
    <cellStyle name="SAPBEXexcBad7 2" xfId="1031"/>
    <cellStyle name="SAPBEXexcBad8" xfId="1032"/>
    <cellStyle name="SAPBEXexcBad8 2" xfId="1033"/>
    <cellStyle name="SAPBEXexcBad9" xfId="1034"/>
    <cellStyle name="SAPBEXexcBad9 2" xfId="1035"/>
    <cellStyle name="SAPBEXexcCritical4" xfId="1036"/>
    <cellStyle name="SAPBEXexcCritical4 2" xfId="1037"/>
    <cellStyle name="SAPBEXexcCritical5" xfId="1038"/>
    <cellStyle name="SAPBEXexcCritical5 2" xfId="1039"/>
    <cellStyle name="SAPBEXexcCritical6" xfId="1040"/>
    <cellStyle name="SAPBEXexcCritical6 2" xfId="1041"/>
    <cellStyle name="SAPBEXexcGood1" xfId="1042"/>
    <cellStyle name="SAPBEXexcGood1 2" xfId="1043"/>
    <cellStyle name="SAPBEXexcGood2" xfId="1044"/>
    <cellStyle name="SAPBEXexcGood2 2" xfId="1045"/>
    <cellStyle name="SAPBEXexcGood3" xfId="1046"/>
    <cellStyle name="SAPBEXexcGood3 2" xfId="1047"/>
    <cellStyle name="SAPBEXfilterDrill" xfId="1048"/>
    <cellStyle name="SAPBEXfilterDrill 2" xfId="1049"/>
    <cellStyle name="SAPBEXfilterItem" xfId="1050"/>
    <cellStyle name="SAPBEXfilterItem 2" xfId="1051"/>
    <cellStyle name="SAPBEXfilterItem 2 2" xfId="1052"/>
    <cellStyle name="SAPBEXfilterItem 2 3" xfId="1053"/>
    <cellStyle name="SAPBEXfilterItem 3" xfId="1054"/>
    <cellStyle name="SAPBEXfilterItem 4" xfId="1055"/>
    <cellStyle name="SAPBEXfilterText" xfId="1056"/>
    <cellStyle name="SAPBEXfilterText 2" xfId="1057"/>
    <cellStyle name="SAPBEXfilterText 2 2" xfId="1058"/>
    <cellStyle name="SAPBEXfilterText 2 3" xfId="1059"/>
    <cellStyle name="SAPBEXfilterText 3" xfId="1060"/>
    <cellStyle name="SAPBEXfilterText 4" xfId="1061"/>
    <cellStyle name="SAPBEXformats" xfId="1062"/>
    <cellStyle name="SAPBEXformats 2" xfId="1063"/>
    <cellStyle name="SAPBEXheaderItem" xfId="1064"/>
    <cellStyle name="SAPBEXheaderItem 2" xfId="1065"/>
    <cellStyle name="SAPBEXheaderText" xfId="1066"/>
    <cellStyle name="SAPBEXheaderText 2" xfId="1067"/>
    <cellStyle name="SAPBEXHLevel0" xfId="1068"/>
    <cellStyle name="SAPBEXHLevel0 2" xfId="1069"/>
    <cellStyle name="SAPBEXHLevel0X" xfId="1070"/>
    <cellStyle name="SAPBEXHLevel0X 2" xfId="1071"/>
    <cellStyle name="SAPBEXHLevel0X 3" xfId="1072"/>
    <cellStyle name="SAPBEXHLevel1" xfId="1073"/>
    <cellStyle name="SAPBEXHLevel1 2" xfId="1074"/>
    <cellStyle name="SAPBEXHLevel1X" xfId="1075"/>
    <cellStyle name="SAPBEXHLevel1X 2" xfId="1076"/>
    <cellStyle name="SAPBEXHLevel1X 3" xfId="1077"/>
    <cellStyle name="SAPBEXHLevel2" xfId="1078"/>
    <cellStyle name="SAPBEXHLevel2 2" xfId="1079"/>
    <cellStyle name="SAPBEXHLevel2X" xfId="1080"/>
    <cellStyle name="SAPBEXHLevel2X 2" xfId="1081"/>
    <cellStyle name="SAPBEXHLevel2X 3" xfId="1082"/>
    <cellStyle name="SAPBEXHLevel3" xfId="1083"/>
    <cellStyle name="SAPBEXHLevel3 2" xfId="1084"/>
    <cellStyle name="SAPBEXHLevel3X" xfId="1085"/>
    <cellStyle name="SAPBEXHLevel3X 2" xfId="1086"/>
    <cellStyle name="SAPBEXHLevel3X 3" xfId="1087"/>
    <cellStyle name="SAPBEXinputData" xfId="1088"/>
    <cellStyle name="SAPBEXinputData 2" xfId="1089"/>
    <cellStyle name="SAPBEXinputData 3" xfId="1090"/>
    <cellStyle name="SAPBEXItemHeader" xfId="1091"/>
    <cellStyle name="SAPBEXresData" xfId="1092"/>
    <cellStyle name="SAPBEXresDataEmph" xfId="1093"/>
    <cellStyle name="SAPBEXresItem" xfId="1094"/>
    <cellStyle name="SAPBEXresItemX" xfId="1095"/>
    <cellStyle name="SAPBEXstdData" xfId="1096"/>
    <cellStyle name="SAPBEXstdData 2" xfId="1097"/>
    <cellStyle name="SAPBEXstdDataEmph" xfId="1098"/>
    <cellStyle name="SAPBEXstdItem" xfId="1099"/>
    <cellStyle name="SAPBEXstdItem 2" xfId="1100"/>
    <cellStyle name="SAPBEXstdItemX" xfId="1101"/>
    <cellStyle name="SAPBEXtitle" xfId="1102"/>
    <cellStyle name="SAPBEXunassignedItem" xfId="1103"/>
    <cellStyle name="SAPBEXunassignedItem 2" xfId="1104"/>
    <cellStyle name="SAPBEXundefined" xfId="1105"/>
    <cellStyle name="Sheet Title" xfId="1106"/>
    <cellStyle name="Skaičiavimas" xfId="1107"/>
    <cellStyle name="STYL1 - Style1" xfId="1108"/>
    <cellStyle name="STYL1 - Style1 2" xfId="1109"/>
    <cellStyle name="STYL1 - Style1 3" xfId="1110"/>
    <cellStyle name="Stilius 1" xfId="1111"/>
    <cellStyle name="Susietas langelis" xfId="1112"/>
    <cellStyle name="Table Heading" xfId="1113"/>
    <cellStyle name="Tikrinimo langelis" xfId="1114"/>
    <cellStyle name="Title" xfId="1115"/>
    <cellStyle name="Total" xfId="1116"/>
    <cellStyle name="Total 2" xfId="1117"/>
    <cellStyle name="Total 2 2" xfId="1118"/>
    <cellStyle name="Total 3" xfId="1119"/>
    <cellStyle name="Total 3 2" xfId="1120"/>
    <cellStyle name="Total 4" xfId="1121"/>
    <cellStyle name="Total 4 2" xfId="1122"/>
    <cellStyle name="Total 5" xfId="1123"/>
    <cellStyle name="Total 5 2" xfId="1124"/>
    <cellStyle name="Total 6" xfId="1125"/>
    <cellStyle name="Total 6 2" xfId="1126"/>
    <cellStyle name="Total 7" xfId="1127"/>
    <cellStyle name="Total 7 2" xfId="1128"/>
    <cellStyle name="Total 8" xfId="1129"/>
    <cellStyle name="Total 8 2" xfId="1130"/>
    <cellStyle name="Total 9" xfId="1131"/>
    <cellStyle name="Total 9 2" xfId="1132"/>
    <cellStyle name="Warning Text" xfId="1133"/>
    <cellStyle name="Warning Text 2" xfId="1134"/>
    <cellStyle name="Warning Text 3" xfId="1135"/>
    <cellStyle name="Warning Text 4" xfId="1136"/>
    <cellStyle name="Warning Text 5" xfId="1137"/>
    <cellStyle name="Warning Text 6" xfId="1138"/>
    <cellStyle name="Warning Text 7" xfId="1139"/>
    <cellStyle name="Warning Text 8" xfId="1140"/>
    <cellStyle name="Warning Text 9" xfId="1141"/>
    <cellStyle name="Обычный_FAS_primary docs_MM_SD" xfId="1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4:9" ht="15.75">
      <c r="D1" s="17"/>
      <c r="G1" s="2" t="s">
        <v>71</v>
      </c>
      <c r="H1" s="3"/>
      <c r="I1" s="3"/>
    </row>
    <row r="2" spans="7:9" ht="15.75">
      <c r="G2" s="2" t="s">
        <v>52</v>
      </c>
      <c r="H2" s="3"/>
      <c r="I2" s="3"/>
    </row>
    <row r="3" spans="1:9" ht="15.75">
      <c r="A3" s="38" t="s">
        <v>101</v>
      </c>
      <c r="B3" s="39"/>
      <c r="C3" s="39"/>
      <c r="D3" s="39"/>
      <c r="E3" s="39"/>
      <c r="F3" s="39"/>
      <c r="G3" s="39"/>
      <c r="H3" s="39"/>
      <c r="I3" s="39"/>
    </row>
    <row r="4" spans="1:9" ht="15">
      <c r="A4" s="36" t="s">
        <v>53</v>
      </c>
      <c r="B4" s="37"/>
      <c r="C4" s="37"/>
      <c r="D4" s="37"/>
      <c r="E4" s="37"/>
      <c r="F4" s="37"/>
      <c r="G4" s="37"/>
      <c r="H4" s="37"/>
      <c r="I4" s="37"/>
    </row>
    <row r="5" spans="1:9" ht="12.75">
      <c r="A5" s="40" t="s">
        <v>102</v>
      </c>
      <c r="B5" s="41"/>
      <c r="C5" s="41"/>
      <c r="D5" s="41"/>
      <c r="E5" s="41"/>
      <c r="F5" s="41"/>
      <c r="G5" s="41"/>
      <c r="H5" s="41"/>
      <c r="I5" s="41"/>
    </row>
    <row r="6" spans="1:9" ht="15">
      <c r="A6" s="36" t="s">
        <v>0</v>
      </c>
      <c r="B6" s="37"/>
      <c r="C6" s="37"/>
      <c r="D6" s="37"/>
      <c r="E6" s="37"/>
      <c r="F6" s="37"/>
      <c r="G6" s="37"/>
      <c r="H6" s="37"/>
      <c r="I6" s="37"/>
    </row>
    <row r="7" spans="1:9" ht="15">
      <c r="A7" s="36" t="s">
        <v>1</v>
      </c>
      <c r="B7" s="39"/>
      <c r="C7" s="39"/>
      <c r="D7" s="39"/>
      <c r="E7" s="39"/>
      <c r="F7" s="39"/>
      <c r="G7" s="39"/>
      <c r="H7" s="39"/>
      <c r="I7" s="39"/>
    </row>
    <row r="8" spans="1:9" ht="15">
      <c r="A8" s="42"/>
      <c r="B8" s="37"/>
      <c r="C8" s="37"/>
      <c r="D8" s="37"/>
      <c r="E8" s="37"/>
      <c r="F8" s="37"/>
      <c r="G8" s="37"/>
      <c r="H8" s="37"/>
      <c r="I8" s="37"/>
    </row>
    <row r="9" spans="1:9" ht="15">
      <c r="A9" s="34" t="s">
        <v>72</v>
      </c>
      <c r="B9" s="35"/>
      <c r="C9" s="35"/>
      <c r="D9" s="35"/>
      <c r="E9" s="35"/>
      <c r="F9" s="35"/>
      <c r="G9" s="35"/>
      <c r="H9" s="35"/>
      <c r="I9" s="35"/>
    </row>
    <row r="10" spans="1:9" ht="15">
      <c r="A10" s="36"/>
      <c r="B10" s="37"/>
      <c r="C10" s="37"/>
      <c r="D10" s="37"/>
      <c r="E10" s="37"/>
      <c r="F10" s="37"/>
      <c r="G10" s="37"/>
      <c r="H10" s="37"/>
      <c r="I10" s="37"/>
    </row>
    <row r="11" spans="1:9" ht="15">
      <c r="A11" s="34" t="s">
        <v>107</v>
      </c>
      <c r="B11" s="35"/>
      <c r="C11" s="35"/>
      <c r="D11" s="35"/>
      <c r="E11" s="35"/>
      <c r="F11" s="35"/>
      <c r="G11" s="35"/>
      <c r="H11" s="35"/>
      <c r="I11" s="35"/>
    </row>
    <row r="12" spans="1:9" ht="9.75" customHeight="1">
      <c r="A12" s="4"/>
      <c r="B12" s="5"/>
      <c r="C12" s="5"/>
      <c r="D12" s="5"/>
      <c r="E12" s="5"/>
      <c r="F12" s="5"/>
      <c r="G12" s="5"/>
      <c r="H12" s="5"/>
      <c r="I12" s="5"/>
    </row>
    <row r="13" spans="1:9" ht="15">
      <c r="A13" s="43" t="s">
        <v>108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36" t="s">
        <v>54</v>
      </c>
      <c r="B14" s="37"/>
      <c r="C14" s="37"/>
      <c r="D14" s="37"/>
      <c r="E14" s="37"/>
      <c r="F14" s="37"/>
      <c r="G14" s="37"/>
      <c r="H14" s="37"/>
      <c r="I14" s="37"/>
    </row>
    <row r="15" spans="1:9" s="5" customFormat="1" ht="15">
      <c r="A15" s="45" t="s">
        <v>100</v>
      </c>
      <c r="B15" s="37"/>
      <c r="C15" s="37"/>
      <c r="D15" s="37"/>
      <c r="E15" s="37"/>
      <c r="F15" s="37"/>
      <c r="G15" s="37"/>
      <c r="H15" s="37"/>
      <c r="I15" s="37"/>
    </row>
    <row r="16" spans="1:9" s="18" customFormat="1" ht="49.5" customHeight="1">
      <c r="A16" s="49" t="s">
        <v>51</v>
      </c>
      <c r="B16" s="49"/>
      <c r="C16" s="49" t="s">
        <v>55</v>
      </c>
      <c r="D16" s="50"/>
      <c r="E16" s="50"/>
      <c r="F16" s="50"/>
      <c r="G16" s="6" t="s">
        <v>73</v>
      </c>
      <c r="H16" s="6" t="s">
        <v>74</v>
      </c>
      <c r="I16" s="6" t="s">
        <v>75</v>
      </c>
    </row>
    <row r="17" spans="1:9" ht="15.75">
      <c r="A17" s="7" t="s">
        <v>56</v>
      </c>
      <c r="B17" s="10" t="s">
        <v>76</v>
      </c>
      <c r="C17" s="46" t="s">
        <v>76</v>
      </c>
      <c r="D17" s="47"/>
      <c r="E17" s="47"/>
      <c r="F17" s="47"/>
      <c r="G17" s="21"/>
      <c r="H17" s="24">
        <f>H18+H24</f>
        <v>530383.47</v>
      </c>
      <c r="I17" s="27">
        <f>I18+I24</f>
        <v>502874.55000000005</v>
      </c>
    </row>
    <row r="18" spans="1:9" ht="15.75">
      <c r="A18" s="9" t="s">
        <v>57</v>
      </c>
      <c r="B18" s="19" t="s">
        <v>77</v>
      </c>
      <c r="C18" s="48" t="s">
        <v>77</v>
      </c>
      <c r="D18" s="48"/>
      <c r="E18" s="48"/>
      <c r="F18" s="48"/>
      <c r="G18" s="21">
        <v>10</v>
      </c>
      <c r="H18" s="24">
        <f>H19+H20+H21+H22</f>
        <v>6753.320000000001</v>
      </c>
      <c r="I18" s="27">
        <f>I19+I20+I21+I22</f>
        <v>3686.53</v>
      </c>
    </row>
    <row r="19" spans="1:9" ht="15.75">
      <c r="A19" s="9" t="s">
        <v>2</v>
      </c>
      <c r="B19" s="19" t="s">
        <v>65</v>
      </c>
      <c r="C19" s="48" t="s">
        <v>65</v>
      </c>
      <c r="D19" s="48"/>
      <c r="E19" s="48"/>
      <c r="F19" s="48"/>
      <c r="G19" s="21"/>
      <c r="H19" s="23">
        <v>26.01</v>
      </c>
      <c r="I19" s="28"/>
    </row>
    <row r="20" spans="1:9" ht="15.75">
      <c r="A20" s="9" t="s">
        <v>3</v>
      </c>
      <c r="B20" s="8" t="s">
        <v>4</v>
      </c>
      <c r="C20" s="51" t="s">
        <v>4</v>
      </c>
      <c r="D20" s="51"/>
      <c r="E20" s="51"/>
      <c r="F20" s="51"/>
      <c r="G20" s="21"/>
      <c r="H20" s="23"/>
      <c r="I20" s="28"/>
    </row>
    <row r="21" spans="1:9" ht="15.75">
      <c r="A21" s="9" t="s">
        <v>5</v>
      </c>
      <c r="B21" s="19" t="s">
        <v>6</v>
      </c>
      <c r="C21" s="51" t="s">
        <v>6</v>
      </c>
      <c r="D21" s="51"/>
      <c r="E21" s="51"/>
      <c r="F21" s="51"/>
      <c r="G21" s="21"/>
      <c r="H21" s="23"/>
      <c r="I21" s="28"/>
    </row>
    <row r="22" spans="1:9" ht="15.75">
      <c r="A22" s="9" t="s">
        <v>7</v>
      </c>
      <c r="B22" s="8" t="s">
        <v>8</v>
      </c>
      <c r="C22" s="51" t="s">
        <v>8</v>
      </c>
      <c r="D22" s="51"/>
      <c r="E22" s="51"/>
      <c r="F22" s="51"/>
      <c r="G22" s="21"/>
      <c r="H22" s="23">
        <v>6727.31</v>
      </c>
      <c r="I22" s="28">
        <v>3686.53</v>
      </c>
    </row>
    <row r="23" spans="1:9" ht="15.75">
      <c r="A23" s="9" t="s">
        <v>58</v>
      </c>
      <c r="B23" s="19" t="s">
        <v>78</v>
      </c>
      <c r="C23" s="51" t="s">
        <v>78</v>
      </c>
      <c r="D23" s="51"/>
      <c r="E23" s="51"/>
      <c r="F23" s="51"/>
      <c r="G23" s="21"/>
      <c r="H23" s="23"/>
      <c r="I23" s="28"/>
    </row>
    <row r="24" spans="1:9" ht="15.75">
      <c r="A24" s="9" t="s">
        <v>59</v>
      </c>
      <c r="B24" s="19" t="s">
        <v>79</v>
      </c>
      <c r="C24" s="51" t="s">
        <v>79</v>
      </c>
      <c r="D24" s="51"/>
      <c r="E24" s="51"/>
      <c r="F24" s="51"/>
      <c r="G24" s="21">
        <v>11</v>
      </c>
      <c r="H24" s="24">
        <f>H25+H26</f>
        <v>523630.15</v>
      </c>
      <c r="I24" s="27">
        <f>I25+I26</f>
        <v>499188.02</v>
      </c>
    </row>
    <row r="25" spans="1:9" ht="15.75">
      <c r="A25" s="9" t="s">
        <v>80</v>
      </c>
      <c r="B25" s="8" t="s">
        <v>81</v>
      </c>
      <c r="C25" s="51" t="s">
        <v>81</v>
      </c>
      <c r="D25" s="51"/>
      <c r="E25" s="51"/>
      <c r="F25" s="51"/>
      <c r="G25" s="21"/>
      <c r="H25" s="23">
        <v>523753.15</v>
      </c>
      <c r="I25" s="28">
        <v>499566.02</v>
      </c>
    </row>
    <row r="26" spans="1:9" ht="15.75">
      <c r="A26" s="9" t="s">
        <v>82</v>
      </c>
      <c r="B26" s="8" t="s">
        <v>83</v>
      </c>
      <c r="C26" s="51" t="s">
        <v>83</v>
      </c>
      <c r="D26" s="51"/>
      <c r="E26" s="51"/>
      <c r="F26" s="51"/>
      <c r="G26" s="21"/>
      <c r="H26" s="23">
        <v>-123</v>
      </c>
      <c r="I26" s="28">
        <v>-378</v>
      </c>
    </row>
    <row r="27" spans="1:9" ht="15.75">
      <c r="A27" s="7" t="s">
        <v>61</v>
      </c>
      <c r="B27" s="10" t="s">
        <v>84</v>
      </c>
      <c r="C27" s="46" t="s">
        <v>84</v>
      </c>
      <c r="D27" s="46"/>
      <c r="E27" s="46"/>
      <c r="F27" s="46"/>
      <c r="G27" s="21">
        <v>12</v>
      </c>
      <c r="H27" s="24">
        <f>H28+H29+H30+H31+H32+H33+H34+H35+H36+H37+H38+H39+H40+H41</f>
        <v>511787.36</v>
      </c>
      <c r="I27" s="27">
        <f>I28+I29+I30+I31+I32+I33+I34+I35+I36+I37+I38+I39+I40+I41</f>
        <v>505696.46</v>
      </c>
    </row>
    <row r="28" spans="1:9" ht="15.75">
      <c r="A28" s="9" t="s">
        <v>57</v>
      </c>
      <c r="B28" s="19" t="s">
        <v>9</v>
      </c>
      <c r="C28" s="51" t="s">
        <v>10</v>
      </c>
      <c r="D28" s="52"/>
      <c r="E28" s="52"/>
      <c r="F28" s="52"/>
      <c r="G28" s="21"/>
      <c r="H28" s="23">
        <v>385616.48</v>
      </c>
      <c r="I28" s="28">
        <v>371535.55</v>
      </c>
    </row>
    <row r="29" spans="1:9" ht="15.75">
      <c r="A29" s="9" t="s">
        <v>58</v>
      </c>
      <c r="B29" s="19" t="s">
        <v>11</v>
      </c>
      <c r="C29" s="51" t="s">
        <v>12</v>
      </c>
      <c r="D29" s="52"/>
      <c r="E29" s="52"/>
      <c r="F29" s="52"/>
      <c r="G29" s="21"/>
      <c r="H29" s="23">
        <v>7649.95</v>
      </c>
      <c r="I29" s="28">
        <v>7096.99</v>
      </c>
    </row>
    <row r="30" spans="1:9" ht="15.75">
      <c r="A30" s="9" t="s">
        <v>59</v>
      </c>
      <c r="B30" s="19" t="s">
        <v>13</v>
      </c>
      <c r="C30" s="51" t="s">
        <v>14</v>
      </c>
      <c r="D30" s="52"/>
      <c r="E30" s="52"/>
      <c r="F30" s="52"/>
      <c r="G30" s="21"/>
      <c r="H30" s="23">
        <v>22994.01</v>
      </c>
      <c r="I30" s="28">
        <v>22697.84</v>
      </c>
    </row>
    <row r="31" spans="1:9" ht="15.75">
      <c r="A31" s="9" t="s">
        <v>60</v>
      </c>
      <c r="B31" s="19" t="s">
        <v>15</v>
      </c>
      <c r="C31" s="48" t="s">
        <v>16</v>
      </c>
      <c r="D31" s="52"/>
      <c r="E31" s="52"/>
      <c r="F31" s="52"/>
      <c r="G31" s="21"/>
      <c r="H31" s="23">
        <v>66.55</v>
      </c>
      <c r="I31" s="28">
        <v>411.12</v>
      </c>
    </row>
    <row r="32" spans="1:9" ht="15.75">
      <c r="A32" s="9" t="s">
        <v>63</v>
      </c>
      <c r="B32" s="19" t="s">
        <v>17</v>
      </c>
      <c r="C32" s="48" t="s">
        <v>18</v>
      </c>
      <c r="D32" s="52"/>
      <c r="E32" s="52"/>
      <c r="F32" s="52"/>
      <c r="G32" s="21"/>
      <c r="H32" s="23">
        <v>31752.43</v>
      </c>
      <c r="I32" s="28">
        <v>32605.13</v>
      </c>
    </row>
    <row r="33" spans="1:9" ht="15.75">
      <c r="A33" s="9" t="s">
        <v>19</v>
      </c>
      <c r="B33" s="19" t="s">
        <v>20</v>
      </c>
      <c r="C33" s="48" t="s">
        <v>21</v>
      </c>
      <c r="D33" s="52"/>
      <c r="E33" s="52"/>
      <c r="F33" s="52"/>
      <c r="G33" s="21"/>
      <c r="H33" s="23">
        <v>967.4</v>
      </c>
      <c r="I33" s="28">
        <v>875.4</v>
      </c>
    </row>
    <row r="34" spans="1:9" ht="15.75">
      <c r="A34" s="9" t="s">
        <v>22</v>
      </c>
      <c r="B34" s="19" t="s">
        <v>23</v>
      </c>
      <c r="C34" s="48" t="s">
        <v>24</v>
      </c>
      <c r="D34" s="52"/>
      <c r="E34" s="52"/>
      <c r="F34" s="52"/>
      <c r="G34" s="21"/>
      <c r="H34" s="23">
        <v>6071.87</v>
      </c>
      <c r="I34" s="23">
        <v>12559.75</v>
      </c>
    </row>
    <row r="35" spans="1:9" ht="15.75">
      <c r="A35" s="9" t="s">
        <v>25</v>
      </c>
      <c r="B35" s="19" t="s">
        <v>85</v>
      </c>
      <c r="C35" s="51" t="s">
        <v>85</v>
      </c>
      <c r="D35" s="52"/>
      <c r="E35" s="52"/>
      <c r="F35" s="52"/>
      <c r="G35" s="21"/>
      <c r="H35" s="23"/>
      <c r="I35" s="23"/>
    </row>
    <row r="36" spans="1:9" ht="15.75">
      <c r="A36" s="9" t="s">
        <v>26</v>
      </c>
      <c r="B36" s="19" t="s">
        <v>27</v>
      </c>
      <c r="C36" s="48" t="s">
        <v>27</v>
      </c>
      <c r="D36" s="52"/>
      <c r="E36" s="52"/>
      <c r="F36" s="52"/>
      <c r="G36" s="21"/>
      <c r="H36" s="23">
        <v>37746.06</v>
      </c>
      <c r="I36" s="23">
        <v>43495.43</v>
      </c>
    </row>
    <row r="37" spans="1:9" ht="15.75" customHeight="1">
      <c r="A37" s="9" t="s">
        <v>28</v>
      </c>
      <c r="B37" s="19" t="s">
        <v>29</v>
      </c>
      <c r="C37" s="51" t="s">
        <v>86</v>
      </c>
      <c r="D37" s="50"/>
      <c r="E37" s="50"/>
      <c r="F37" s="50"/>
      <c r="G37" s="21"/>
      <c r="H37" s="23"/>
      <c r="I37" s="23"/>
    </row>
    <row r="38" spans="1:9" ht="15.75" customHeight="1">
      <c r="A38" s="9" t="s">
        <v>30</v>
      </c>
      <c r="B38" s="19" t="s">
        <v>31</v>
      </c>
      <c r="C38" s="51" t="s">
        <v>32</v>
      </c>
      <c r="D38" s="52"/>
      <c r="E38" s="52"/>
      <c r="F38" s="52"/>
      <c r="G38" s="21"/>
      <c r="H38" s="23">
        <v>138.84</v>
      </c>
      <c r="I38" s="23">
        <v>138.84</v>
      </c>
    </row>
    <row r="39" spans="1:9" ht="15.75">
      <c r="A39" s="9" t="s">
        <v>33</v>
      </c>
      <c r="B39" s="19" t="s">
        <v>34</v>
      </c>
      <c r="C39" s="51" t="s">
        <v>87</v>
      </c>
      <c r="D39" s="52"/>
      <c r="E39" s="52"/>
      <c r="F39" s="52"/>
      <c r="G39" s="21"/>
      <c r="H39" s="23"/>
      <c r="I39" s="23"/>
    </row>
    <row r="40" spans="1:9" ht="15.75">
      <c r="A40" s="9" t="s">
        <v>35</v>
      </c>
      <c r="B40" s="19" t="s">
        <v>36</v>
      </c>
      <c r="C40" s="51" t="s">
        <v>37</v>
      </c>
      <c r="D40" s="52"/>
      <c r="E40" s="52"/>
      <c r="F40" s="52"/>
      <c r="G40" s="21"/>
      <c r="H40" s="23">
        <v>17473.36</v>
      </c>
      <c r="I40" s="23">
        <v>12329.47</v>
      </c>
    </row>
    <row r="41" spans="1:9" ht="15.75">
      <c r="A41" s="9" t="s">
        <v>38</v>
      </c>
      <c r="B41" s="19" t="s">
        <v>39</v>
      </c>
      <c r="C41" s="53" t="s">
        <v>88</v>
      </c>
      <c r="D41" s="54"/>
      <c r="E41" s="54"/>
      <c r="F41" s="55"/>
      <c r="G41" s="21"/>
      <c r="H41" s="25">
        <v>1310.41</v>
      </c>
      <c r="I41" s="25">
        <v>1950.94</v>
      </c>
    </row>
    <row r="42" spans="1:9" ht="15.75">
      <c r="A42" s="10" t="s">
        <v>62</v>
      </c>
      <c r="B42" s="11" t="s">
        <v>89</v>
      </c>
      <c r="C42" s="56" t="s">
        <v>89</v>
      </c>
      <c r="D42" s="57"/>
      <c r="E42" s="57"/>
      <c r="F42" s="58"/>
      <c r="G42" s="21"/>
      <c r="H42" s="26">
        <f>H17-H27</f>
        <v>18596.109999999986</v>
      </c>
      <c r="I42" s="26">
        <f>I17-I27</f>
        <v>-2821.9099999999744</v>
      </c>
    </row>
    <row r="43" spans="1:9" ht="15.75">
      <c r="A43" s="10" t="s">
        <v>64</v>
      </c>
      <c r="B43" s="10" t="s">
        <v>90</v>
      </c>
      <c r="C43" s="59" t="s">
        <v>90</v>
      </c>
      <c r="D43" s="57"/>
      <c r="E43" s="57"/>
      <c r="F43" s="58"/>
      <c r="G43" s="22">
        <v>13</v>
      </c>
      <c r="H43" s="26">
        <f>H44-H45-H46</f>
        <v>880.81</v>
      </c>
      <c r="I43" s="26">
        <f>I44+I45-I46</f>
        <v>866.05</v>
      </c>
    </row>
    <row r="44" spans="1:9" ht="15.75">
      <c r="A44" s="8" t="s">
        <v>70</v>
      </c>
      <c r="B44" s="19" t="s">
        <v>40</v>
      </c>
      <c r="C44" s="53" t="s">
        <v>91</v>
      </c>
      <c r="D44" s="54"/>
      <c r="E44" s="54"/>
      <c r="F44" s="55"/>
      <c r="G44" s="22"/>
      <c r="H44" s="25">
        <v>880.81</v>
      </c>
      <c r="I44" s="25">
        <v>866.05</v>
      </c>
    </row>
    <row r="45" spans="1:9" ht="15.75">
      <c r="A45" s="8" t="s">
        <v>58</v>
      </c>
      <c r="B45" s="19" t="s">
        <v>92</v>
      </c>
      <c r="C45" s="53" t="s">
        <v>92</v>
      </c>
      <c r="D45" s="54"/>
      <c r="E45" s="54"/>
      <c r="F45" s="55"/>
      <c r="G45" s="22"/>
      <c r="H45" s="25"/>
      <c r="I45" s="25"/>
    </row>
    <row r="46" spans="1:9" ht="15.75">
      <c r="A46" s="8" t="s">
        <v>41</v>
      </c>
      <c r="B46" s="19" t="s">
        <v>42</v>
      </c>
      <c r="C46" s="53" t="s">
        <v>93</v>
      </c>
      <c r="D46" s="54"/>
      <c r="E46" s="54"/>
      <c r="F46" s="55"/>
      <c r="G46" s="22"/>
      <c r="H46" s="25"/>
      <c r="I46" s="25"/>
    </row>
    <row r="47" spans="1:9" ht="15.75">
      <c r="A47" s="10" t="s">
        <v>66</v>
      </c>
      <c r="B47" s="11" t="s">
        <v>94</v>
      </c>
      <c r="C47" s="56" t="s">
        <v>94</v>
      </c>
      <c r="D47" s="57"/>
      <c r="E47" s="57"/>
      <c r="F47" s="58"/>
      <c r="G47" s="22"/>
      <c r="H47" s="26"/>
      <c r="I47" s="26">
        <v>-526.77</v>
      </c>
    </row>
    <row r="48" spans="1:9" ht="30" customHeight="1">
      <c r="A48" s="10" t="s">
        <v>67</v>
      </c>
      <c r="B48" s="11" t="s">
        <v>95</v>
      </c>
      <c r="C48" s="60" t="s">
        <v>95</v>
      </c>
      <c r="D48" s="61"/>
      <c r="E48" s="61"/>
      <c r="F48" s="62"/>
      <c r="G48" s="22"/>
      <c r="H48" s="25"/>
      <c r="I48" s="25"/>
    </row>
    <row r="49" spans="1:9" ht="15.75">
      <c r="A49" s="10" t="s">
        <v>69</v>
      </c>
      <c r="B49" s="11" t="s">
        <v>43</v>
      </c>
      <c r="C49" s="56" t="s">
        <v>43</v>
      </c>
      <c r="D49" s="57"/>
      <c r="E49" s="57"/>
      <c r="F49" s="58"/>
      <c r="G49" s="22"/>
      <c r="H49" s="25"/>
      <c r="I49" s="25"/>
    </row>
    <row r="50" spans="1:9" ht="30" customHeight="1">
      <c r="A50" s="10" t="s">
        <v>97</v>
      </c>
      <c r="B50" s="10" t="s">
        <v>96</v>
      </c>
      <c r="C50" s="63" t="s">
        <v>96</v>
      </c>
      <c r="D50" s="61"/>
      <c r="E50" s="61"/>
      <c r="F50" s="62"/>
      <c r="G50" s="22"/>
      <c r="H50" s="25">
        <f>H42+H43+H47</f>
        <v>19476.919999999987</v>
      </c>
      <c r="I50" s="25">
        <f>I42+I43+I47</f>
        <v>-2482.6299999999746</v>
      </c>
    </row>
    <row r="51" spans="1:9" ht="15.75">
      <c r="A51" s="10" t="s">
        <v>57</v>
      </c>
      <c r="B51" s="10" t="s">
        <v>98</v>
      </c>
      <c r="C51" s="59" t="s">
        <v>98</v>
      </c>
      <c r="D51" s="57"/>
      <c r="E51" s="57"/>
      <c r="F51" s="58"/>
      <c r="G51" s="22"/>
      <c r="H51" s="25"/>
      <c r="I51" s="25"/>
    </row>
    <row r="52" spans="1:9" ht="15.75">
      <c r="A52" s="10" t="s">
        <v>44</v>
      </c>
      <c r="B52" s="11" t="s">
        <v>99</v>
      </c>
      <c r="C52" s="56" t="s">
        <v>99</v>
      </c>
      <c r="D52" s="57"/>
      <c r="E52" s="57"/>
      <c r="F52" s="58"/>
      <c r="G52" s="22">
        <v>14</v>
      </c>
      <c r="H52" s="26">
        <f>H50+H51</f>
        <v>19476.919999999987</v>
      </c>
      <c r="I52" s="26">
        <f>I50+I51</f>
        <v>-2482.6299999999746</v>
      </c>
    </row>
    <row r="53" spans="1:9" ht="15.75">
      <c r="A53" s="8" t="s">
        <v>57</v>
      </c>
      <c r="B53" s="19" t="s">
        <v>45</v>
      </c>
      <c r="C53" s="53" t="s">
        <v>45</v>
      </c>
      <c r="D53" s="54"/>
      <c r="E53" s="54"/>
      <c r="F53" s="55"/>
      <c r="G53" s="22"/>
      <c r="H53" s="25"/>
      <c r="I53" s="25"/>
    </row>
    <row r="54" spans="1:9" ht="15.75">
      <c r="A54" s="8" t="s">
        <v>58</v>
      </c>
      <c r="B54" s="19" t="s">
        <v>46</v>
      </c>
      <c r="C54" s="53" t="s">
        <v>46</v>
      </c>
      <c r="D54" s="54"/>
      <c r="E54" s="54"/>
      <c r="F54" s="55"/>
      <c r="G54" s="22"/>
      <c r="H54" s="25"/>
      <c r="I54" s="25"/>
    </row>
    <row r="55" spans="1:9" ht="15.75">
      <c r="A55" s="29"/>
      <c r="B55" s="30"/>
      <c r="C55" s="30"/>
      <c r="D55" s="31"/>
      <c r="E55" s="31"/>
      <c r="F55" s="31"/>
      <c r="G55" s="32"/>
      <c r="H55" s="33"/>
      <c r="I55" s="33"/>
    </row>
    <row r="56" spans="1:9" ht="15" customHeight="1">
      <c r="A56" s="66" t="s">
        <v>106</v>
      </c>
      <c r="B56" s="66"/>
      <c r="C56" s="66"/>
      <c r="D56" s="66"/>
      <c r="E56" s="66"/>
      <c r="F56" s="66"/>
      <c r="G56" s="12" t="s">
        <v>47</v>
      </c>
      <c r="H56" s="67" t="s">
        <v>105</v>
      </c>
      <c r="I56" s="67"/>
    </row>
    <row r="57" spans="1:9" s="5" customFormat="1" ht="15" customHeight="1">
      <c r="A57" s="68" t="s">
        <v>109</v>
      </c>
      <c r="B57" s="68"/>
      <c r="C57" s="68"/>
      <c r="D57" s="68"/>
      <c r="E57" s="68"/>
      <c r="F57" s="68"/>
      <c r="G57" s="14" t="s">
        <v>48</v>
      </c>
      <c r="H57" s="69" t="s">
        <v>68</v>
      </c>
      <c r="I57" s="69"/>
    </row>
    <row r="58" spans="1:9" s="5" customFormat="1" ht="15" customHeight="1">
      <c r="A58" s="13"/>
      <c r="B58" s="13"/>
      <c r="C58" s="13"/>
      <c r="D58" s="13"/>
      <c r="E58" s="13"/>
      <c r="F58" s="13"/>
      <c r="G58" s="13"/>
      <c r="H58" s="15"/>
      <c r="I58" s="15"/>
    </row>
    <row r="59" spans="1:9" ht="16.5" customHeight="1">
      <c r="A59" s="70" t="s">
        <v>103</v>
      </c>
      <c r="B59" s="70"/>
      <c r="C59" s="70"/>
      <c r="D59" s="70"/>
      <c r="E59" s="70"/>
      <c r="F59" s="70"/>
      <c r="G59" s="20" t="s">
        <v>49</v>
      </c>
      <c r="H59" s="71" t="s">
        <v>104</v>
      </c>
      <c r="I59" s="71"/>
    </row>
    <row r="60" spans="1:9" ht="12.75">
      <c r="A60" s="64"/>
      <c r="B60" s="64"/>
      <c r="C60" s="64"/>
      <c r="D60" s="64"/>
      <c r="E60" s="64"/>
      <c r="F60" s="64"/>
      <c r="G60" s="16" t="s">
        <v>50</v>
      </c>
      <c r="H60" s="65" t="s">
        <v>68</v>
      </c>
      <c r="I60" s="65"/>
    </row>
  </sheetData>
  <sheetProtection/>
  <mergeCells count="60">
    <mergeCell ref="A60:F60"/>
    <mergeCell ref="H60:I60"/>
    <mergeCell ref="A56:F56"/>
    <mergeCell ref="H56:I56"/>
    <mergeCell ref="A57:F57"/>
    <mergeCell ref="H57:I57"/>
    <mergeCell ref="A59:F59"/>
    <mergeCell ref="H59:I59"/>
    <mergeCell ref="C49:F49"/>
    <mergeCell ref="C50:F50"/>
    <mergeCell ref="C53:F53"/>
    <mergeCell ref="C54:F54"/>
    <mergeCell ref="C51:F51"/>
    <mergeCell ref="C52:F52"/>
    <mergeCell ref="C43:F43"/>
    <mergeCell ref="C44:F44"/>
    <mergeCell ref="C47:F47"/>
    <mergeCell ref="C48:F48"/>
    <mergeCell ref="C45:F45"/>
    <mergeCell ref="C46:F46"/>
    <mergeCell ref="C37:F37"/>
    <mergeCell ref="C38:F38"/>
    <mergeCell ref="C41:F41"/>
    <mergeCell ref="C42:F42"/>
    <mergeCell ref="C39:F39"/>
    <mergeCell ref="C40:F40"/>
    <mergeCell ref="C31:F31"/>
    <mergeCell ref="C32:F32"/>
    <mergeCell ref="C35:F35"/>
    <mergeCell ref="C36:F36"/>
    <mergeCell ref="C33:F33"/>
    <mergeCell ref="C34:F34"/>
    <mergeCell ref="C25:F25"/>
    <mergeCell ref="C26:F26"/>
    <mergeCell ref="C29:F29"/>
    <mergeCell ref="C30:F30"/>
    <mergeCell ref="C27:F27"/>
    <mergeCell ref="C28:F28"/>
    <mergeCell ref="C19:F19"/>
    <mergeCell ref="C20:F20"/>
    <mergeCell ref="C23:F23"/>
    <mergeCell ref="C24:F24"/>
    <mergeCell ref="C21:F21"/>
    <mergeCell ref="C22:F22"/>
    <mergeCell ref="A11:I11"/>
    <mergeCell ref="A13:I13"/>
    <mergeCell ref="A14:I14"/>
    <mergeCell ref="A15:I15"/>
    <mergeCell ref="C17:F17"/>
    <mergeCell ref="C18:F18"/>
    <mergeCell ref="A16:B16"/>
    <mergeCell ref="C16:F16"/>
    <mergeCell ref="A9:I9"/>
    <mergeCell ref="A10:I10"/>
    <mergeCell ref="A3:I3"/>
    <mergeCell ref="A4:I4"/>
    <mergeCell ref="A5:I5"/>
    <mergeCell ref="A6:I6"/>
    <mergeCell ref="A7:I7"/>
    <mergeCell ref="A8:I8"/>
  </mergeCells>
  <printOptions/>
  <pageMargins left="0.7086614173228347" right="0" top="0.15748031496062992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Ricardas</cp:lastModifiedBy>
  <cp:lastPrinted>2018-07-11T08:47:11Z</cp:lastPrinted>
  <dcterms:created xsi:type="dcterms:W3CDTF">2013-02-01T07:28:35Z</dcterms:created>
  <dcterms:modified xsi:type="dcterms:W3CDTF">2018-07-11T08:47:13Z</dcterms:modified>
  <cp:category/>
  <cp:version/>
  <cp:contentType/>
  <cp:contentStatus/>
</cp:coreProperties>
</file>