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6050" windowHeight="76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<sst xmlns="http://schemas.openxmlformats.org/spreadsheetml/2006/main" count="231" uniqueCount="96">
  <si>
    <t>Žemė</t>
  </si>
  <si>
    <t>Pastatai</t>
  </si>
  <si>
    <t>Nekilno-jamosios kultūros vertybės</t>
  </si>
  <si>
    <t>Mašinos ir įrenginiai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</si>
  <si>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</si>
  <si>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</si>
  <si>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</si>
  <si>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</si>
  <si>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</si>
  <si>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</si>
  <si>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</si>
  <si>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</si>
  <si>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</si>
  <si>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</si>
  <si>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</si>
  <si>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</si>
  <si>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</si>
  <si>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Eil. Nr. </t>
  </si>
  <si>
    <t xml:space="preserve">       </t>
  </si>
  <si>
    <t>Straipsniai</t>
  </si>
  <si>
    <t>Trans-porto priemonės</t>
  </si>
  <si>
    <t>Infrastru-ktūros ir kiti statiniai</t>
  </si>
  <si>
    <t>Kitos vertybės</t>
  </si>
  <si>
    <t>ILGALAIKIO MATERIALIOJO TURTO BALANSINĖS VERTĖS PASIKEITIMAS PER ATASKAITINĮ LAIKOTARPĮ*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</si>
  <si>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</si>
  <si>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</si>
  <si>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</si>
  <si>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</si>
  <si>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</si>
  <si>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</si>
  <si>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</si>
  <si>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</si>
  <si>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</si>
  <si>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</si>
  <si>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</si>
  <si>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</si>
  <si>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</si>
  <si>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</si>
  <si>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</si>
  <si>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</si>
  <si>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</si>
  <si>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</si>
  <si>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</si>
  <si>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</si>
  <si>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</si>
  <si>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</si>
  <si>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</si>
  <si>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</si>
  <si>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</si>
  <si>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</si>
  <si>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</si>
  <si>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</si>
  <si>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</si>
  <si>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</si>
  <si>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</si>
  <si>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</si>
  <si>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</si>
  <si>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</si>
  <si>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</si>
  <si>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</si>
  <si>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</si>
  <si>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**- Kito subjekto sukaupta turto nusidėvėjimo arba nuvertėjimo suma iki perdavimo.</t>
  </si>
  <si>
    <t>22.1.</t>
  </si>
  <si>
    <t>22.2.</t>
  </si>
  <si>
    <t>22.3.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</si>
  <si>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</si>
  <si>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Įsigijimai per ataskaitinį laikotarpį (2.1+2.2)</t>
  </si>
  <si>
    <t>pirkto turto įsigijimo savikaina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</si>
  <si>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</si>
  <si>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</si>
  <si>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</si>
  <si>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</si>
  <si>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</si>
  <si>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</si>
  <si>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</si>
  <si>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</si>
  <si>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</si>
  <si>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21.</t>
  </si>
  <si>
    <t>22.</t>
  </si>
  <si>
    <t>23.</t>
  </si>
  <si>
    <t>24.</t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</si>
  <si>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</si>
  <si>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</si>
  <si>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</si>
  <si>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t>* - Pažymėti ataskaitos laukai nepildomi.</t>
  </si>
  <si>
    <t xml:space="preserve">Tikroji vertė ataskaitinio laikotarpio pradžioje*** 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</si>
  <si>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</si>
  <si>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</si>
  <si>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</si>
  <si>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</si>
  <si>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</si>
  <si>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</si>
  <si>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</si>
  <si>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</si>
  <si>
    <t>***- Pažymėtose eilutėse parodomas skirtumas tarp ilgalaikio materialiojo turto tikrosios vertės ir įsigijimo savikainos.</t>
  </si>
  <si>
    <t>12-ojo VSAFAS „Ilgalaikis materialusis turtas“ 1 priedas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</si>
</sst>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1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T4" sqref="T4"/>
    </sheetView>
  </sheetViews>
  <sheetFormatPr defaultColWidth="9.140625" defaultRowHeight="12.75"/>
  <cols>
    <col min="1" max="1" width="5.8515625" style="14" customWidth="1"/>
    <col min="2" max="2" width="0.2890625" style="11" customWidth="1"/>
    <col min="3" max="3" width="1.57421875" style="11" customWidth="1"/>
    <col min="4" max="4" width="26.7109375" style="11" customWidth="1"/>
    <col min="5" max="9" width="8.28125" style="11" customWidth="1"/>
    <col min="10" max="10" width="10.421875" style="11" bestFit="1" customWidth="1"/>
    <col min="11" max="11" width="9.421875" style="11" customWidth="1"/>
    <col min="12" max="14" width="8.28125" style="11" customWidth="1"/>
    <col min="15" max="15" width="10.8515625" style="11" customWidth="1"/>
    <col min="16" max="17" width="8.28125" style="11" customWidth="1"/>
    <col min="18" max="18" width="10.140625" style="11" customWidth="1"/>
    <col min="19" max="16384" width="9.140625" style="11" customWidth="1"/>
  </cols>
  <sheetData>
    <row r="1" spans="1:18" ht="12.75">
      <c r="A1" s="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N1" s="12" t="s">
        <v>95</v>
      </c>
      <c r="O1" s="13"/>
      <c r="P1" s="13"/>
      <c r="Q1" s="13"/>
      <c r="R1" s="13"/>
    </row>
    <row r="2" spans="1:17" ht="14.25" customHeight="1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7"/>
      <c r="N2" s="7"/>
      <c r="O2" s="7"/>
      <c r="P2" s="7"/>
      <c r="Q2" s="7"/>
    </row>
    <row r="3" spans="1:18" ht="12" customHeigh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35"/>
      <c r="O3" s="7"/>
      <c r="P3" s="7"/>
      <c r="Q3" s="7"/>
      <c r="R3" s="7"/>
    </row>
    <row r="4" spans="1:18" ht="13.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22.5" customHeight="1">
      <c r="A5" s="63" t="s">
        <v>23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4.5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customHeight="1">
      <c r="A7" s="61" t="s">
        <v>17</v>
      </c>
      <c r="B7" s="64" t="s">
        <v>19</v>
      </c>
      <c r="C7" s="64"/>
      <c r="D7" s="64"/>
      <c r="E7" s="61" t="s">
        <v>0</v>
      </c>
      <c r="F7" s="61" t="s">
        <v>1</v>
      </c>
      <c r="G7" s="61"/>
      <c r="H7" s="61" t="s">
        <v>21</v>
      </c>
      <c r="I7" s="61" t="s">
        <v>2</v>
      </c>
      <c r="J7" s="61" t="s">
        <v>3</v>
      </c>
      <c r="K7" s="61" t="s">
        <v>20</v>
      </c>
      <c r="L7" s="61" t="s">
        <v>4</v>
      </c>
      <c r="M7" s="61" t="s">
        <v>5</v>
      </c>
      <c r="N7" s="61" t="s">
        <v>6</v>
      </c>
      <c r="O7" s="61"/>
      <c r="P7" s="61" t="s">
        <v>7</v>
      </c>
      <c r="Q7" s="61" t="s">
        <v>8</v>
      </c>
      <c r="R7" s="61" t="s">
        <v>9</v>
      </c>
    </row>
    <row r="8" spans="1:18" ht="51">
      <c r="A8" s="61"/>
      <c r="B8" s="64"/>
      <c r="C8" s="64"/>
      <c r="D8" s="64"/>
      <c r="E8" s="61"/>
      <c r="F8" s="1" t="s">
        <v>10</v>
      </c>
      <c r="G8" s="1" t="s">
        <v>11</v>
      </c>
      <c r="H8" s="61"/>
      <c r="I8" s="61"/>
      <c r="J8" s="61"/>
      <c r="K8" s="61"/>
      <c r="L8" s="61"/>
      <c r="M8" s="61"/>
      <c r="N8" s="1" t="s">
        <v>22</v>
      </c>
      <c r="O8" s="1" t="s">
        <v>6</v>
      </c>
      <c r="P8" s="61"/>
      <c r="Q8" s="61"/>
      <c r="R8" s="61"/>
    </row>
    <row r="9" spans="1:18" ht="12.75">
      <c r="A9" s="4">
        <v>1</v>
      </c>
      <c r="B9" s="62">
        <v>2</v>
      </c>
      <c r="C9" s="62"/>
      <c r="D9" s="62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4">
        <v>14</v>
      </c>
      <c r="Q9" s="4">
        <v>15</v>
      </c>
      <c r="R9" s="4">
        <v>16</v>
      </c>
    </row>
    <row r="10" spans="1:18" ht="39.75" customHeight="1">
      <c r="A10" s="6" t="s">
        <v>29</v>
      </c>
      <c r="B10" s="55" t="s">
        <v>12</v>
      </c>
      <c r="C10" s="56"/>
      <c r="D10" s="57"/>
      <c r="E10" s="1"/>
      <c r="F10" s="1"/>
      <c r="G10" s="1"/>
      <c r="H10" s="1"/>
      <c r="I10" s="1"/>
      <c r="J10" s="36">
        <v>252797.84</v>
      </c>
      <c r="K10" s="36">
        <v>95564.06</v>
      </c>
      <c r="L10" s="36"/>
      <c r="M10" s="36">
        <v>42058.59</v>
      </c>
      <c r="N10" s="36"/>
      <c r="O10" s="36">
        <v>2812.47</v>
      </c>
      <c r="P10" s="36"/>
      <c r="Q10" s="36"/>
      <c r="R10" s="36">
        <f>SUM(E10:Q10)</f>
        <v>393232.95999999996</v>
      </c>
    </row>
    <row r="11" spans="1:18" ht="25.5" customHeight="1">
      <c r="A11" s="21" t="s">
        <v>30</v>
      </c>
      <c r="B11" s="22"/>
      <c r="C11" s="47" t="s">
        <v>66</v>
      </c>
      <c r="D11" s="48"/>
      <c r="E11" s="5"/>
      <c r="F11" s="2"/>
      <c r="G11" s="2"/>
      <c r="H11" s="2"/>
      <c r="I11" s="2"/>
      <c r="J11" s="37">
        <f>J12+J13</f>
        <v>0</v>
      </c>
      <c r="K11" s="37">
        <f>K12+K13</f>
        <v>26690</v>
      </c>
      <c r="L11" s="37"/>
      <c r="M11" s="37">
        <f>M12+M13</f>
        <v>3602.97</v>
      </c>
      <c r="N11" s="37"/>
      <c r="O11" s="37"/>
      <c r="P11" s="37"/>
      <c r="Q11" s="37"/>
      <c r="R11" s="37">
        <f>SUM(E11:Q11)</f>
        <v>30292.97</v>
      </c>
    </row>
    <row r="12" spans="1:18" ht="12.75">
      <c r="A12" s="23" t="s">
        <v>24</v>
      </c>
      <c r="B12" s="15" t="s">
        <v>18</v>
      </c>
      <c r="C12" s="29"/>
      <c r="D12" s="27" t="s">
        <v>67</v>
      </c>
      <c r="E12" s="5"/>
      <c r="F12" s="2"/>
      <c r="G12" s="2"/>
      <c r="H12" s="2"/>
      <c r="I12" s="2"/>
      <c r="J12" s="37"/>
      <c r="K12" s="37">
        <v>26690</v>
      </c>
      <c r="L12" s="37"/>
      <c r="M12" s="37">
        <v>3602.97</v>
      </c>
      <c r="N12" s="37"/>
      <c r="O12" s="37"/>
      <c r="P12" s="37"/>
      <c r="Q12" s="37"/>
      <c r="R12" s="37">
        <f>SUM(E12:Q12)</f>
        <v>30292.97</v>
      </c>
    </row>
    <row r="13" spans="1:18" ht="25.5">
      <c r="A13" s="4" t="s">
        <v>50</v>
      </c>
      <c r="B13" s="29"/>
      <c r="C13" s="29"/>
      <c r="D13" s="30" t="s">
        <v>51</v>
      </c>
      <c r="E13" s="2"/>
      <c r="F13" s="2"/>
      <c r="G13" s="2"/>
      <c r="H13" s="2"/>
      <c r="I13" s="2"/>
      <c r="J13" s="37"/>
      <c r="K13" s="37"/>
      <c r="L13" s="37"/>
      <c r="M13" s="37"/>
      <c r="N13" s="37"/>
      <c r="O13" s="37"/>
      <c r="P13" s="36"/>
      <c r="Q13" s="36"/>
      <c r="R13" s="36"/>
    </row>
    <row r="14" spans="1:18" ht="51" customHeight="1">
      <c r="A14" s="21" t="s">
        <v>31</v>
      </c>
      <c r="B14" s="44" t="s">
        <v>68</v>
      </c>
      <c r="C14" s="58"/>
      <c r="D14" s="59"/>
      <c r="E14" s="5"/>
      <c r="F14" s="2"/>
      <c r="G14" s="2"/>
      <c r="H14" s="2"/>
      <c r="I14" s="2"/>
      <c r="J14" s="37">
        <f>J15+J16+J17</f>
        <v>0</v>
      </c>
      <c r="K14" s="37">
        <f>K15+K16+K17</f>
        <v>0</v>
      </c>
      <c r="L14" s="37"/>
      <c r="M14" s="37">
        <f>M15+M16+M17</f>
        <v>0</v>
      </c>
      <c r="N14" s="37"/>
      <c r="O14" s="37">
        <f>O15+O16+O17</f>
        <v>0</v>
      </c>
      <c r="P14" s="36"/>
      <c r="Q14" s="36"/>
      <c r="R14" s="36">
        <f>SUM(E14:Q14)</f>
        <v>0</v>
      </c>
    </row>
    <row r="15" spans="1:18" ht="12.75">
      <c r="A15" s="18" t="s">
        <v>25</v>
      </c>
      <c r="B15" s="19"/>
      <c r="C15" s="29"/>
      <c r="D15" s="27" t="s">
        <v>53</v>
      </c>
      <c r="E15" s="2"/>
      <c r="F15" s="2"/>
      <c r="G15" s="2"/>
      <c r="H15" s="2"/>
      <c r="I15" s="2"/>
      <c r="J15" s="37"/>
      <c r="K15" s="37"/>
      <c r="L15" s="37"/>
      <c r="M15" s="37"/>
      <c r="N15" s="37"/>
      <c r="O15" s="37"/>
      <c r="P15" s="36"/>
      <c r="Q15" s="36"/>
      <c r="R15" s="36">
        <f>SUM(E15:Q15)</f>
        <v>0</v>
      </c>
    </row>
    <row r="16" spans="1:18" ht="12.75">
      <c r="A16" s="21" t="s">
        <v>48</v>
      </c>
      <c r="B16" s="19"/>
      <c r="C16" s="29"/>
      <c r="D16" s="27" t="s">
        <v>54</v>
      </c>
      <c r="E16" s="5"/>
      <c r="F16" s="2"/>
      <c r="G16" s="2"/>
      <c r="H16" s="2"/>
      <c r="I16" s="2"/>
      <c r="J16" s="37"/>
      <c r="K16" s="37"/>
      <c r="L16" s="37"/>
      <c r="M16" s="37"/>
      <c r="N16" s="37"/>
      <c r="O16" s="37"/>
      <c r="P16" s="36"/>
      <c r="Q16" s="36"/>
      <c r="R16" s="36"/>
    </row>
    <row r="17" spans="1:18" ht="12.75">
      <c r="A17" s="21" t="s">
        <v>49</v>
      </c>
      <c r="B17" s="19"/>
      <c r="C17" s="29"/>
      <c r="D17" s="27" t="s">
        <v>55</v>
      </c>
      <c r="E17" s="5"/>
      <c r="F17" s="2"/>
      <c r="G17" s="2"/>
      <c r="H17" s="2"/>
      <c r="I17" s="2"/>
      <c r="J17" s="37"/>
      <c r="K17" s="37"/>
      <c r="L17" s="37"/>
      <c r="M17" s="37"/>
      <c r="N17" s="37"/>
      <c r="O17" s="37"/>
      <c r="P17" s="36"/>
      <c r="Q17" s="36"/>
      <c r="R17" s="36">
        <f>SUM(E17:Q17)</f>
        <v>0</v>
      </c>
    </row>
    <row r="18" spans="1:18" ht="15" customHeight="1">
      <c r="A18" s="21" t="s">
        <v>26</v>
      </c>
      <c r="B18" s="22"/>
      <c r="C18" s="47" t="s">
        <v>15</v>
      </c>
      <c r="D18" s="48"/>
      <c r="E18" s="5"/>
      <c r="F18" s="2"/>
      <c r="G18" s="2"/>
      <c r="H18" s="2"/>
      <c r="I18" s="2"/>
      <c r="J18" s="37"/>
      <c r="K18" s="37"/>
      <c r="L18" s="37"/>
      <c r="M18" s="37"/>
      <c r="N18" s="37"/>
      <c r="O18" s="37"/>
      <c r="P18" s="36"/>
      <c r="Q18" s="36"/>
      <c r="R18" s="36"/>
    </row>
    <row r="19" spans="1:18" ht="54.75" customHeight="1">
      <c r="A19" s="6" t="s">
        <v>32</v>
      </c>
      <c r="B19" s="60" t="s">
        <v>27</v>
      </c>
      <c r="C19" s="60"/>
      <c r="D19" s="60"/>
      <c r="E19" s="1"/>
      <c r="F19" s="1"/>
      <c r="G19" s="1"/>
      <c r="H19" s="1"/>
      <c r="I19" s="1"/>
      <c r="J19" s="36">
        <f>J10+J11-J14</f>
        <v>252797.84</v>
      </c>
      <c r="K19" s="36">
        <f>K10+K11-K14</f>
        <v>122254.06</v>
      </c>
      <c r="L19" s="36"/>
      <c r="M19" s="36">
        <f>M10+M11-M14</f>
        <v>45661.56</v>
      </c>
      <c r="N19" s="36"/>
      <c r="O19" s="36">
        <f>O10+O11-O14</f>
        <v>2812.47</v>
      </c>
      <c r="P19" s="36"/>
      <c r="Q19" s="36"/>
      <c r="R19" s="36">
        <f>SUM(E19:Q19)</f>
        <v>423525.93</v>
      </c>
    </row>
    <row r="20" spans="1:18" ht="39.75" customHeight="1">
      <c r="A20" s="6" t="s">
        <v>33</v>
      </c>
      <c r="B20" s="51" t="s">
        <v>14</v>
      </c>
      <c r="C20" s="52"/>
      <c r="D20" s="54"/>
      <c r="E20" s="1" t="s">
        <v>13</v>
      </c>
      <c r="F20" s="1"/>
      <c r="G20" s="1"/>
      <c r="H20" s="1"/>
      <c r="I20" s="1"/>
      <c r="J20" s="36">
        <v>178028.1</v>
      </c>
      <c r="K20" s="36">
        <v>61227.28</v>
      </c>
      <c r="L20" s="36"/>
      <c r="M20" s="36">
        <v>32836.91</v>
      </c>
      <c r="N20" s="38"/>
      <c r="O20" s="36">
        <v>2064.04</v>
      </c>
      <c r="P20" s="36" t="s">
        <v>13</v>
      </c>
      <c r="Q20" s="36" t="s">
        <v>13</v>
      </c>
      <c r="R20" s="36">
        <f>F20+G20+H20+I20+J20+K20+L20+M20+O20</f>
        <v>274156.33</v>
      </c>
    </row>
    <row r="21" spans="1:18" ht="39.75" customHeight="1">
      <c r="A21" s="18" t="s">
        <v>34</v>
      </c>
      <c r="B21" s="19"/>
      <c r="C21" s="47" t="s">
        <v>69</v>
      </c>
      <c r="D21" s="48"/>
      <c r="E21" s="2" t="s">
        <v>13</v>
      </c>
      <c r="F21" s="2"/>
      <c r="G21" s="2"/>
      <c r="H21" s="2"/>
      <c r="I21" s="2"/>
      <c r="J21" s="37"/>
      <c r="K21" s="37"/>
      <c r="L21" s="37"/>
      <c r="M21" s="37"/>
      <c r="N21" s="38" t="s">
        <v>13</v>
      </c>
      <c r="O21" s="37"/>
      <c r="P21" s="37" t="s">
        <v>13</v>
      </c>
      <c r="Q21" s="37" t="s">
        <v>13</v>
      </c>
      <c r="R21" s="36"/>
    </row>
    <row r="22" spans="1:18" ht="38.25" customHeight="1">
      <c r="A22" s="18" t="s">
        <v>35</v>
      </c>
      <c r="B22" s="19"/>
      <c r="C22" s="47" t="s">
        <v>70</v>
      </c>
      <c r="D22" s="48"/>
      <c r="E22" s="2" t="s">
        <v>13</v>
      </c>
      <c r="F22" s="2"/>
      <c r="G22" s="2"/>
      <c r="H22" s="2"/>
      <c r="I22" s="2"/>
      <c r="J22" s="37">
        <v>4726.4</v>
      </c>
      <c r="K22" s="37">
        <v>5284.38</v>
      </c>
      <c r="L22" s="37"/>
      <c r="M22" s="37">
        <v>1006.32</v>
      </c>
      <c r="N22" s="38" t="s">
        <v>13</v>
      </c>
      <c r="O22" s="37">
        <v>93.48</v>
      </c>
      <c r="P22" s="37" t="s">
        <v>13</v>
      </c>
      <c r="Q22" s="37" t="s">
        <v>13</v>
      </c>
      <c r="R22" s="36">
        <f>SUM(F22:Q22)</f>
        <v>11110.579999999998</v>
      </c>
    </row>
    <row r="23" spans="1:18" ht="45" customHeight="1">
      <c r="A23" s="18" t="s">
        <v>36</v>
      </c>
      <c r="B23" s="19"/>
      <c r="C23" s="47" t="s">
        <v>71</v>
      </c>
      <c r="D23" s="48"/>
      <c r="E23" s="2" t="s">
        <v>13</v>
      </c>
      <c r="F23" s="2"/>
      <c r="G23" s="2"/>
      <c r="H23" s="2"/>
      <c r="I23" s="2"/>
      <c r="J23" s="2">
        <f>J24+J25+J26</f>
        <v>0</v>
      </c>
      <c r="K23" s="2">
        <f>K24+K25+K26</f>
        <v>0</v>
      </c>
      <c r="L23" s="2"/>
      <c r="M23" s="2">
        <f>M24+M25+M26</f>
        <v>0</v>
      </c>
      <c r="N23" s="16" t="s">
        <v>13</v>
      </c>
      <c r="O23" s="2">
        <f>O24+O25+O26</f>
        <v>0</v>
      </c>
      <c r="P23" s="2" t="s">
        <v>13</v>
      </c>
      <c r="Q23" s="2" t="s">
        <v>13</v>
      </c>
      <c r="R23" s="1">
        <f>SUM(F23:Q23)</f>
        <v>0</v>
      </c>
    </row>
    <row r="24" spans="1:18" ht="12.75">
      <c r="A24" s="31" t="s">
        <v>56</v>
      </c>
      <c r="B24" s="24"/>
      <c r="C24" s="25"/>
      <c r="D24" s="28" t="s">
        <v>53</v>
      </c>
      <c r="E24" s="16" t="s">
        <v>13</v>
      </c>
      <c r="F24" s="2"/>
      <c r="G24" s="2"/>
      <c r="H24" s="2"/>
      <c r="I24" s="2"/>
      <c r="J24" s="2"/>
      <c r="K24" s="2"/>
      <c r="L24" s="2"/>
      <c r="M24" s="2"/>
      <c r="N24" s="16" t="s">
        <v>13</v>
      </c>
      <c r="O24" s="16"/>
      <c r="P24" s="16" t="s">
        <v>13</v>
      </c>
      <c r="Q24" s="16" t="s">
        <v>13</v>
      </c>
      <c r="R24" s="1">
        <f>SUM(F24:Q24)</f>
        <v>0</v>
      </c>
    </row>
    <row r="25" spans="1:18" ht="12.75">
      <c r="A25" s="31" t="s">
        <v>52</v>
      </c>
      <c r="B25" s="24"/>
      <c r="C25" s="25"/>
      <c r="D25" s="28" t="s">
        <v>54</v>
      </c>
      <c r="E25" s="16" t="s">
        <v>13</v>
      </c>
      <c r="F25" s="2"/>
      <c r="G25" s="2"/>
      <c r="H25" s="2"/>
      <c r="I25" s="2"/>
      <c r="J25" s="2"/>
      <c r="K25" s="2"/>
      <c r="L25" s="2"/>
      <c r="M25" s="2"/>
      <c r="N25" s="16" t="s">
        <v>13</v>
      </c>
      <c r="O25" s="16"/>
      <c r="P25" s="16" t="s">
        <v>13</v>
      </c>
      <c r="Q25" s="16" t="s">
        <v>13</v>
      </c>
      <c r="R25" s="1"/>
    </row>
    <row r="26" spans="1:18" ht="12.75">
      <c r="A26" s="31" t="s">
        <v>57</v>
      </c>
      <c r="B26" s="24"/>
      <c r="C26" s="25"/>
      <c r="D26" s="28" t="s">
        <v>55</v>
      </c>
      <c r="E26" s="16" t="s">
        <v>13</v>
      </c>
      <c r="F26" s="2"/>
      <c r="G26" s="2"/>
      <c r="H26" s="2"/>
      <c r="I26" s="2"/>
      <c r="J26" s="2"/>
      <c r="K26" s="37"/>
      <c r="L26" s="2"/>
      <c r="M26" s="2"/>
      <c r="N26" s="16" t="s">
        <v>13</v>
      </c>
      <c r="O26" s="16"/>
      <c r="P26" s="16" t="s">
        <v>13</v>
      </c>
      <c r="Q26" s="16" t="s">
        <v>13</v>
      </c>
      <c r="R26" s="1">
        <f>SUM(F26:Q26)</f>
        <v>0</v>
      </c>
    </row>
    <row r="27" spans="1:18" ht="15" customHeight="1">
      <c r="A27" s="18" t="s">
        <v>37</v>
      </c>
      <c r="B27" s="24"/>
      <c r="C27" s="49" t="s">
        <v>15</v>
      </c>
      <c r="D27" s="50"/>
      <c r="E27" s="16" t="s">
        <v>13</v>
      </c>
      <c r="F27" s="2"/>
      <c r="G27" s="2"/>
      <c r="H27" s="2"/>
      <c r="I27" s="2"/>
      <c r="J27" s="2"/>
      <c r="K27" s="2"/>
      <c r="L27" s="2"/>
      <c r="M27" s="2"/>
      <c r="N27" s="16" t="s">
        <v>13</v>
      </c>
      <c r="O27" s="2"/>
      <c r="P27" s="2" t="s">
        <v>13</v>
      </c>
      <c r="Q27" s="2" t="s">
        <v>13</v>
      </c>
      <c r="R27" s="1"/>
    </row>
    <row r="28" spans="1:18" ht="45.75" customHeight="1">
      <c r="A28" s="6" t="s">
        <v>38</v>
      </c>
      <c r="B28" s="51" t="s">
        <v>28</v>
      </c>
      <c r="C28" s="52"/>
      <c r="D28" s="54"/>
      <c r="E28" s="1" t="s">
        <v>13</v>
      </c>
      <c r="F28" s="1"/>
      <c r="G28" s="1"/>
      <c r="H28" s="1"/>
      <c r="I28" s="1"/>
      <c r="J28" s="36">
        <v>182754.5</v>
      </c>
      <c r="K28" s="36">
        <v>66511.66</v>
      </c>
      <c r="L28" s="36"/>
      <c r="M28" s="36">
        <v>33843.23</v>
      </c>
      <c r="N28" s="38" t="s">
        <v>13</v>
      </c>
      <c r="O28" s="36">
        <f>O20+O21+O22-O23</f>
        <v>2157.52</v>
      </c>
      <c r="P28" s="36" t="s">
        <v>13</v>
      </c>
      <c r="Q28" s="36" t="s">
        <v>13</v>
      </c>
      <c r="R28" s="36">
        <f>F28+G28+H28+I28+J28+K28+L28+M28+O28</f>
        <v>285266.91000000003</v>
      </c>
    </row>
    <row r="29" spans="1:18" ht="39.75" customHeight="1">
      <c r="A29" s="6" t="s">
        <v>39</v>
      </c>
      <c r="B29" s="41" t="s">
        <v>16</v>
      </c>
      <c r="C29" s="42"/>
      <c r="D29" s="54"/>
      <c r="E29" s="1" t="s">
        <v>13</v>
      </c>
      <c r="F29" s="1"/>
      <c r="G29" s="1"/>
      <c r="H29" s="1"/>
      <c r="I29" s="17"/>
      <c r="J29" s="1"/>
      <c r="K29" s="1"/>
      <c r="L29" s="17"/>
      <c r="M29" s="1"/>
      <c r="N29" s="16" t="s">
        <v>13</v>
      </c>
      <c r="O29" s="1"/>
      <c r="P29" s="1"/>
      <c r="Q29" s="1"/>
      <c r="R29" s="1"/>
    </row>
    <row r="30" spans="1:18" ht="39.75" customHeight="1">
      <c r="A30" s="18" t="s">
        <v>40</v>
      </c>
      <c r="B30" s="19"/>
      <c r="C30" s="47" t="s">
        <v>72</v>
      </c>
      <c r="D30" s="48"/>
      <c r="E30" s="2" t="s">
        <v>13</v>
      </c>
      <c r="F30" s="2"/>
      <c r="G30" s="2"/>
      <c r="H30" s="2"/>
      <c r="I30" s="3"/>
      <c r="J30" s="2"/>
      <c r="K30" s="2"/>
      <c r="L30" s="3"/>
      <c r="M30" s="2"/>
      <c r="N30" s="16" t="s">
        <v>13</v>
      </c>
      <c r="O30" s="2"/>
      <c r="P30" s="2"/>
      <c r="Q30" s="2"/>
      <c r="R30" s="2"/>
    </row>
    <row r="31" spans="1:18" ht="29.25" customHeight="1">
      <c r="A31" s="18" t="s">
        <v>41</v>
      </c>
      <c r="B31" s="19"/>
      <c r="C31" s="47" t="s">
        <v>73</v>
      </c>
      <c r="D31" s="48"/>
      <c r="E31" s="9" t="s">
        <v>13</v>
      </c>
      <c r="F31" s="9"/>
      <c r="G31" s="9"/>
      <c r="H31" s="9"/>
      <c r="I31" s="8"/>
      <c r="J31" s="9"/>
      <c r="K31" s="9"/>
      <c r="L31" s="8"/>
      <c r="M31" s="9"/>
      <c r="N31" s="16" t="s">
        <v>13</v>
      </c>
      <c r="O31" s="9"/>
      <c r="P31" s="9"/>
      <c r="Q31" s="9"/>
      <c r="R31" s="9"/>
    </row>
    <row r="32" spans="1:18" ht="39.75" customHeight="1">
      <c r="A32" s="18" t="s">
        <v>42</v>
      </c>
      <c r="B32" s="19"/>
      <c r="C32" s="47" t="s">
        <v>74</v>
      </c>
      <c r="D32" s="48"/>
      <c r="E32" s="2" t="s">
        <v>13</v>
      </c>
      <c r="F32" s="2"/>
      <c r="G32" s="2"/>
      <c r="H32" s="2"/>
      <c r="I32" s="3"/>
      <c r="J32" s="2"/>
      <c r="K32" s="2"/>
      <c r="L32" s="3"/>
      <c r="M32" s="2"/>
      <c r="N32" s="16" t="s">
        <v>13</v>
      </c>
      <c r="O32" s="2"/>
      <c r="P32" s="2"/>
      <c r="Q32" s="2"/>
      <c r="R32" s="2"/>
    </row>
    <row r="33" spans="1:18" ht="45.75" customHeight="1">
      <c r="A33" s="18" t="s">
        <v>43</v>
      </c>
      <c r="B33" s="19"/>
      <c r="C33" s="47" t="s">
        <v>75</v>
      </c>
      <c r="D33" s="48"/>
      <c r="E33" s="2" t="s">
        <v>13</v>
      </c>
      <c r="F33" s="2"/>
      <c r="G33" s="2"/>
      <c r="H33" s="2"/>
      <c r="I33" s="3"/>
      <c r="J33" s="2"/>
      <c r="K33" s="2"/>
      <c r="L33" s="3"/>
      <c r="M33" s="2"/>
      <c r="N33" s="16" t="s">
        <v>13</v>
      </c>
      <c r="O33" s="2"/>
      <c r="P33" s="2"/>
      <c r="Q33" s="2"/>
      <c r="R33" s="2"/>
    </row>
    <row r="34" spans="1:18" ht="12.75">
      <c r="A34" s="31" t="s">
        <v>58</v>
      </c>
      <c r="B34" s="24"/>
      <c r="C34" s="25"/>
      <c r="D34" s="28" t="s">
        <v>53</v>
      </c>
      <c r="E34" s="16" t="s">
        <v>13</v>
      </c>
      <c r="F34" s="2"/>
      <c r="G34" s="2"/>
      <c r="H34" s="2"/>
      <c r="I34" s="3"/>
      <c r="J34" s="2"/>
      <c r="K34" s="2"/>
      <c r="L34" s="3"/>
      <c r="M34" s="2"/>
      <c r="N34" s="16" t="s">
        <v>13</v>
      </c>
      <c r="O34" s="2"/>
      <c r="P34" s="2"/>
      <c r="Q34" s="2"/>
      <c r="R34" s="2"/>
    </row>
    <row r="35" spans="1:18" ht="12.75">
      <c r="A35" s="31" t="s">
        <v>59</v>
      </c>
      <c r="B35" s="24"/>
      <c r="C35" s="25"/>
      <c r="D35" s="28" t="s">
        <v>54</v>
      </c>
      <c r="E35" s="16" t="s">
        <v>13</v>
      </c>
      <c r="F35" s="2"/>
      <c r="G35" s="2"/>
      <c r="H35" s="2"/>
      <c r="I35" s="3"/>
      <c r="J35" s="2"/>
      <c r="K35" s="2"/>
      <c r="L35" s="3"/>
      <c r="M35" s="2"/>
      <c r="N35" s="16" t="s">
        <v>13</v>
      </c>
      <c r="O35" s="2"/>
      <c r="P35" s="2"/>
      <c r="Q35" s="2"/>
      <c r="R35" s="2"/>
    </row>
    <row r="36" spans="1:18" ht="12.75">
      <c r="A36" s="31" t="s">
        <v>60</v>
      </c>
      <c r="B36" s="24"/>
      <c r="C36" s="25"/>
      <c r="D36" s="28" t="s">
        <v>55</v>
      </c>
      <c r="E36" s="16" t="s">
        <v>13</v>
      </c>
      <c r="F36" s="2"/>
      <c r="G36" s="2"/>
      <c r="H36" s="2"/>
      <c r="I36" s="3"/>
      <c r="J36" s="2"/>
      <c r="K36" s="2"/>
      <c r="L36" s="3"/>
      <c r="M36" s="2"/>
      <c r="N36" s="16" t="s">
        <v>13</v>
      </c>
      <c r="O36" s="2"/>
      <c r="P36" s="2"/>
      <c r="Q36" s="2"/>
      <c r="R36" s="2"/>
    </row>
    <row r="37" spans="1:18" ht="15" customHeight="1">
      <c r="A37" s="18" t="s">
        <v>44</v>
      </c>
      <c r="B37" s="24"/>
      <c r="C37" s="49" t="s">
        <v>15</v>
      </c>
      <c r="D37" s="50"/>
      <c r="E37" s="2" t="s">
        <v>13</v>
      </c>
      <c r="F37" s="2"/>
      <c r="G37" s="2"/>
      <c r="H37" s="2"/>
      <c r="I37" s="3"/>
      <c r="J37" s="3"/>
      <c r="K37" s="3"/>
      <c r="L37" s="3"/>
      <c r="M37" s="2"/>
      <c r="N37" s="16" t="s">
        <v>13</v>
      </c>
      <c r="O37" s="2"/>
      <c r="P37" s="2"/>
      <c r="Q37" s="2"/>
      <c r="R37" s="2"/>
    </row>
    <row r="38" spans="1:18" ht="54.75" customHeight="1">
      <c r="A38" s="6" t="s">
        <v>45</v>
      </c>
      <c r="B38" s="40" t="s">
        <v>76</v>
      </c>
      <c r="C38" s="40"/>
      <c r="D38" s="40"/>
      <c r="E38" s="1" t="s">
        <v>13</v>
      </c>
      <c r="F38" s="1"/>
      <c r="G38" s="1"/>
      <c r="H38" s="1"/>
      <c r="I38" s="1"/>
      <c r="J38" s="1"/>
      <c r="K38" s="1"/>
      <c r="L38" s="1"/>
      <c r="M38" s="1"/>
      <c r="N38" s="20" t="s">
        <v>13</v>
      </c>
      <c r="O38" s="1"/>
      <c r="P38" s="1"/>
      <c r="Q38" s="1"/>
      <c r="R38" s="1"/>
    </row>
    <row r="39" spans="1:18" ht="30.75" customHeight="1">
      <c r="A39" s="6" t="s">
        <v>46</v>
      </c>
      <c r="B39" s="41" t="s">
        <v>85</v>
      </c>
      <c r="C39" s="42"/>
      <c r="D39" s="43"/>
      <c r="E39" s="1"/>
      <c r="F39" s="1" t="s">
        <v>13</v>
      </c>
      <c r="G39" s="1" t="s">
        <v>13</v>
      </c>
      <c r="H39" s="1" t="s">
        <v>13</v>
      </c>
      <c r="I39" s="1"/>
      <c r="J39" s="1" t="s">
        <v>13</v>
      </c>
      <c r="K39" s="1" t="s">
        <v>13</v>
      </c>
      <c r="L39" s="1"/>
      <c r="M39" s="1" t="s">
        <v>13</v>
      </c>
      <c r="N39" s="1"/>
      <c r="O39" s="1" t="s">
        <v>13</v>
      </c>
      <c r="P39" s="1" t="s">
        <v>13</v>
      </c>
      <c r="Q39" s="1" t="s">
        <v>13</v>
      </c>
      <c r="R39" s="1"/>
    </row>
    <row r="40" spans="1:18" ht="45" customHeight="1">
      <c r="A40" s="18" t="s">
        <v>47</v>
      </c>
      <c r="B40" s="44" t="s">
        <v>86</v>
      </c>
      <c r="C40" s="45"/>
      <c r="D40" s="46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39.75" customHeight="1">
      <c r="A41" s="18" t="s">
        <v>77</v>
      </c>
      <c r="B41" s="19"/>
      <c r="C41" s="47" t="s">
        <v>87</v>
      </c>
      <c r="D41" s="48"/>
      <c r="E41" s="16"/>
      <c r="F41" s="16" t="s">
        <v>13</v>
      </c>
      <c r="G41" s="16" t="s">
        <v>13</v>
      </c>
      <c r="H41" s="16" t="s">
        <v>13</v>
      </c>
      <c r="I41" s="16"/>
      <c r="J41" s="16" t="s">
        <v>13</v>
      </c>
      <c r="K41" s="16" t="s">
        <v>13</v>
      </c>
      <c r="L41" s="16"/>
      <c r="M41" s="16" t="s">
        <v>13</v>
      </c>
      <c r="N41" s="16"/>
      <c r="O41" s="16" t="s">
        <v>13</v>
      </c>
      <c r="P41" s="16" t="s">
        <v>13</v>
      </c>
      <c r="Q41" s="16" t="s">
        <v>13</v>
      </c>
      <c r="R41" s="16"/>
    </row>
    <row r="42" spans="1:18" ht="45" customHeight="1">
      <c r="A42" s="18" t="s">
        <v>78</v>
      </c>
      <c r="B42" s="15"/>
      <c r="C42" s="47" t="s">
        <v>88</v>
      </c>
      <c r="D42" s="48"/>
      <c r="E42" s="16"/>
      <c r="F42" s="16" t="s">
        <v>13</v>
      </c>
      <c r="G42" s="16" t="s">
        <v>13</v>
      </c>
      <c r="H42" s="16" t="s">
        <v>13</v>
      </c>
      <c r="I42" s="16"/>
      <c r="J42" s="16" t="s">
        <v>13</v>
      </c>
      <c r="K42" s="16" t="s">
        <v>13</v>
      </c>
      <c r="L42" s="16"/>
      <c r="M42" s="16" t="s">
        <v>13</v>
      </c>
      <c r="N42" s="16"/>
      <c r="O42" s="16" t="s">
        <v>13</v>
      </c>
      <c r="P42" s="16" t="s">
        <v>13</v>
      </c>
      <c r="Q42" s="16" t="s">
        <v>13</v>
      </c>
      <c r="R42" s="16"/>
    </row>
    <row r="43" spans="1:18" ht="12.75">
      <c r="A43" s="31" t="s">
        <v>62</v>
      </c>
      <c r="B43" s="26"/>
      <c r="C43" s="25"/>
      <c r="D43" s="28" t="s">
        <v>89</v>
      </c>
      <c r="E43" s="16"/>
      <c r="F43" s="16" t="s">
        <v>13</v>
      </c>
      <c r="G43" s="16" t="s">
        <v>13</v>
      </c>
      <c r="H43" s="16" t="s">
        <v>13</v>
      </c>
      <c r="I43" s="16"/>
      <c r="J43" s="16" t="s">
        <v>13</v>
      </c>
      <c r="K43" s="16" t="s">
        <v>13</v>
      </c>
      <c r="L43" s="16"/>
      <c r="M43" s="16" t="s">
        <v>13</v>
      </c>
      <c r="N43" s="16"/>
      <c r="O43" s="16" t="s">
        <v>13</v>
      </c>
      <c r="P43" s="16" t="s">
        <v>13</v>
      </c>
      <c r="Q43" s="16" t="s">
        <v>13</v>
      </c>
      <c r="R43" s="16"/>
    </row>
    <row r="44" spans="1:18" ht="12.75">
      <c r="A44" s="31" t="s">
        <v>63</v>
      </c>
      <c r="B44" s="26"/>
      <c r="C44" s="25"/>
      <c r="D44" s="28" t="s">
        <v>90</v>
      </c>
      <c r="E44" s="16"/>
      <c r="F44" s="16" t="s">
        <v>13</v>
      </c>
      <c r="G44" s="16" t="s">
        <v>13</v>
      </c>
      <c r="H44" s="16" t="s">
        <v>13</v>
      </c>
      <c r="I44" s="16"/>
      <c r="J44" s="16" t="s">
        <v>13</v>
      </c>
      <c r="K44" s="16" t="s">
        <v>13</v>
      </c>
      <c r="L44" s="16"/>
      <c r="M44" s="16" t="s">
        <v>13</v>
      </c>
      <c r="N44" s="16"/>
      <c r="O44" s="16" t="s">
        <v>13</v>
      </c>
      <c r="P44" s="16" t="s">
        <v>13</v>
      </c>
      <c r="Q44" s="16" t="s">
        <v>13</v>
      </c>
      <c r="R44" s="16"/>
    </row>
    <row r="45" spans="1:18" ht="12.75">
      <c r="A45" s="31" t="s">
        <v>64</v>
      </c>
      <c r="B45" s="26"/>
      <c r="C45" s="25"/>
      <c r="D45" s="28" t="s">
        <v>91</v>
      </c>
      <c r="E45" s="16"/>
      <c r="F45" s="16" t="s">
        <v>13</v>
      </c>
      <c r="G45" s="16" t="s">
        <v>13</v>
      </c>
      <c r="H45" s="16" t="s">
        <v>13</v>
      </c>
      <c r="I45" s="16"/>
      <c r="J45" s="16" t="s">
        <v>13</v>
      </c>
      <c r="K45" s="16" t="s">
        <v>13</v>
      </c>
      <c r="L45" s="16"/>
      <c r="M45" s="16" t="s">
        <v>13</v>
      </c>
      <c r="N45" s="16"/>
      <c r="O45" s="16" t="s">
        <v>13</v>
      </c>
      <c r="P45" s="16" t="s">
        <v>13</v>
      </c>
      <c r="Q45" s="16" t="s">
        <v>13</v>
      </c>
      <c r="R45" s="16"/>
    </row>
    <row r="46" spans="1:18" ht="15" customHeight="1">
      <c r="A46" s="18" t="s">
        <v>79</v>
      </c>
      <c r="B46" s="24"/>
      <c r="C46" s="49" t="s">
        <v>92</v>
      </c>
      <c r="D46" s="50"/>
      <c r="E46" s="16"/>
      <c r="F46" s="16" t="s">
        <v>13</v>
      </c>
      <c r="G46" s="16" t="s">
        <v>13</v>
      </c>
      <c r="H46" s="16" t="s">
        <v>13</v>
      </c>
      <c r="I46" s="16"/>
      <c r="J46" s="16" t="s">
        <v>13</v>
      </c>
      <c r="K46" s="16" t="s">
        <v>13</v>
      </c>
      <c r="L46" s="16"/>
      <c r="M46" s="16" t="s">
        <v>13</v>
      </c>
      <c r="N46" s="16"/>
      <c r="O46" s="16" t="s">
        <v>13</v>
      </c>
      <c r="P46" s="16" t="s">
        <v>13</v>
      </c>
      <c r="Q46" s="16" t="s">
        <v>13</v>
      </c>
      <c r="R46" s="16"/>
    </row>
    <row r="47" spans="1:18" ht="41.25" customHeight="1">
      <c r="A47" s="6" t="s">
        <v>80</v>
      </c>
      <c r="B47" s="51" t="s">
        <v>93</v>
      </c>
      <c r="C47" s="52"/>
      <c r="D47" s="53"/>
      <c r="E47" s="20"/>
      <c r="F47" s="20" t="s">
        <v>13</v>
      </c>
      <c r="G47" s="20" t="s">
        <v>13</v>
      </c>
      <c r="H47" s="20" t="s">
        <v>13</v>
      </c>
      <c r="I47" s="20"/>
      <c r="J47" s="20" t="s">
        <v>13</v>
      </c>
      <c r="K47" s="20" t="s">
        <v>13</v>
      </c>
      <c r="L47" s="20"/>
      <c r="M47" s="20" t="s">
        <v>13</v>
      </c>
      <c r="N47" s="20"/>
      <c r="O47" s="20" t="s">
        <v>13</v>
      </c>
      <c r="P47" s="20" t="s">
        <v>13</v>
      </c>
      <c r="Q47" s="20" t="s">
        <v>13</v>
      </c>
      <c r="R47" s="20"/>
    </row>
    <row r="48" spans="1:18" ht="49.5" customHeight="1">
      <c r="A48" s="6" t="s">
        <v>81</v>
      </c>
      <c r="B48" s="40" t="s">
        <v>82</v>
      </c>
      <c r="C48" s="40"/>
      <c r="D48" s="40"/>
      <c r="E48" s="20"/>
      <c r="F48" s="20"/>
      <c r="G48" s="20"/>
      <c r="H48" s="20"/>
      <c r="I48" s="20"/>
      <c r="J48" s="39">
        <f>J19-J28-J38</f>
        <v>70043.34</v>
      </c>
      <c r="K48" s="39">
        <f>K19-K28-K38</f>
        <v>55742.399999999994</v>
      </c>
      <c r="L48" s="39"/>
      <c r="M48" s="39">
        <f>M19-M28-M38</f>
        <v>11818.329999999994</v>
      </c>
      <c r="N48" s="39"/>
      <c r="O48" s="39">
        <f>O19-O28-O38</f>
        <v>654.9499999999998</v>
      </c>
      <c r="P48" s="39"/>
      <c r="Q48" s="39"/>
      <c r="R48" s="39">
        <f>R19-R28-R38</f>
        <v>138259.01999999996</v>
      </c>
    </row>
    <row r="49" spans="1:18" ht="54.75" customHeight="1">
      <c r="A49" s="6" t="s">
        <v>83</v>
      </c>
      <c r="B49" s="40" t="s">
        <v>65</v>
      </c>
      <c r="C49" s="40"/>
      <c r="D49" s="40"/>
      <c r="E49" s="20"/>
      <c r="F49" s="20"/>
      <c r="G49" s="20"/>
      <c r="H49" s="20"/>
      <c r="I49" s="20"/>
      <c r="J49" s="39">
        <f>J10-J20-J29</f>
        <v>74769.73999999999</v>
      </c>
      <c r="K49" s="39">
        <f>K10-K20-K29</f>
        <v>34336.78</v>
      </c>
      <c r="L49" s="39"/>
      <c r="M49" s="39">
        <f>M10-M20-M29</f>
        <v>9221.679999999993</v>
      </c>
      <c r="N49" s="39"/>
      <c r="O49" s="39">
        <f>O10-O20-O29</f>
        <v>748.4299999999998</v>
      </c>
      <c r="P49" s="39"/>
      <c r="Q49" s="39"/>
      <c r="R49" s="39">
        <f>R10-R20-R29</f>
        <v>119076.62999999995</v>
      </c>
    </row>
    <row r="50" spans="1:18" ht="12.75">
      <c r="A50" s="7" t="s">
        <v>84</v>
      </c>
      <c r="B50" s="32"/>
      <c r="C50" s="32"/>
      <c r="D50" s="32"/>
      <c r="E50" s="32"/>
      <c r="F50" s="32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12.75">
      <c r="A51" s="7" t="s">
        <v>61</v>
      </c>
      <c r="B51" s="32"/>
      <c r="C51" s="32"/>
      <c r="D51" s="32"/>
      <c r="E51" s="32"/>
      <c r="F51" s="32"/>
      <c r="G51" s="32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32" t="s">
        <v>94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3"/>
      <c r="N52" s="33"/>
      <c r="O52" s="33"/>
      <c r="P52" s="33"/>
      <c r="Q52" s="33"/>
      <c r="R52" s="33"/>
    </row>
  </sheetData>
  <sheetProtection/>
  <mergeCells count="42">
    <mergeCell ref="A5:R5"/>
    <mergeCell ref="A7:A8"/>
    <mergeCell ref="B7:D8"/>
    <mergeCell ref="E7:E8"/>
    <mergeCell ref="F7:G7"/>
    <mergeCell ref="H7:H8"/>
    <mergeCell ref="I7:I8"/>
    <mergeCell ref="J7:J8"/>
    <mergeCell ref="K7:K8"/>
    <mergeCell ref="L7:L8"/>
    <mergeCell ref="M7:M8"/>
    <mergeCell ref="N7:O7"/>
    <mergeCell ref="P7:P8"/>
    <mergeCell ref="Q7:Q8"/>
    <mergeCell ref="R7:R8"/>
    <mergeCell ref="B9:D9"/>
    <mergeCell ref="B10:D10"/>
    <mergeCell ref="C11:D11"/>
    <mergeCell ref="B14:D14"/>
    <mergeCell ref="C18:D18"/>
    <mergeCell ref="B19:D19"/>
    <mergeCell ref="B20:D20"/>
    <mergeCell ref="C21:D21"/>
    <mergeCell ref="C22:D22"/>
    <mergeCell ref="C23:D23"/>
    <mergeCell ref="C27:D27"/>
    <mergeCell ref="B28:D28"/>
    <mergeCell ref="B29:D29"/>
    <mergeCell ref="C30:D30"/>
    <mergeCell ref="C31:D31"/>
    <mergeCell ref="C32:D32"/>
    <mergeCell ref="C33:D33"/>
    <mergeCell ref="C37:D37"/>
    <mergeCell ref="B47:D47"/>
    <mergeCell ref="B48:D48"/>
    <mergeCell ref="B49:D49"/>
    <mergeCell ref="B38:D38"/>
    <mergeCell ref="B39:D39"/>
    <mergeCell ref="B40:D40"/>
    <mergeCell ref="C41:D41"/>
    <mergeCell ref="C42:D42"/>
    <mergeCell ref="C46:D46"/>
  </mergeCells>
  <printOptions/>
  <pageMargins left="0.9055118110236221" right="0" top="0.35433070866141736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Ricardas</cp:lastModifiedBy>
  <cp:lastPrinted>2019-04-15T10:08:33Z</cp:lastPrinted>
  <dcterms:created xsi:type="dcterms:W3CDTF">2009-10-22T10:28:48Z</dcterms:created>
  <dcterms:modified xsi:type="dcterms:W3CDTF">2019-07-11T08:44:26Z</dcterms:modified>
  <cp:category/>
  <cp:version/>
  <cp:contentType/>
  <cp:contentStatus/>
</cp:coreProperties>
</file>